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9440" windowHeight="9735" tabRatio="821" activeTab="0"/>
  </bookViews>
  <sheets>
    <sheet name="CRONOGRAMA ETAPA  1" sheetId="1" r:id="rId1"/>
    <sheet name="CRONOGRAMA ETAPA  2" sheetId="2" r:id="rId2"/>
    <sheet name="CRONOGRAMA ETAPA  3" sheetId="3" r:id="rId3"/>
    <sheet name="CRONOGRAMA ETAPA  4" sheetId="4" r:id="rId4"/>
    <sheet name="CRONOGRAMA TOTAL" sheetId="5" r:id="rId5"/>
    <sheet name="Hoja1" sheetId="6" state="hidden" r:id="rId6"/>
  </sheets>
  <definedNames>
    <definedName name="_xlnm.Print_Area" localSheetId="0">'CRONOGRAMA ETAPA  1'!$A$2:$T$47</definedName>
    <definedName name="_xlnm.Print_Area" localSheetId="1">'CRONOGRAMA ETAPA  2'!$A$2:$T$47</definedName>
    <definedName name="_xlnm.Print_Area" localSheetId="2">'CRONOGRAMA ETAPA  3'!$A$2:$T$47</definedName>
    <definedName name="_xlnm.Print_Area" localSheetId="3">'CRONOGRAMA ETAPA  4'!$A$2:$T$47</definedName>
    <definedName name="_xlnm.Print_Area" localSheetId="4">'CRONOGRAMA TOTAL'!$A$2:$T$47</definedName>
  </definedNames>
  <calcPr fullCalcOnLoad="1"/>
</workbook>
</file>

<file path=xl/comments1.xml><?xml version="1.0" encoding="utf-8"?>
<comments xmlns="http://schemas.openxmlformats.org/spreadsheetml/2006/main">
  <authors>
    <author>ANA MARIA CIFUENTES PATINO</author>
    <author>HECTOR BOLIVAR GOMEZ</author>
  </authors>
  <commentList>
    <comment ref="C30" authorId="0">
      <text>
        <r>
          <rPr>
            <sz val="9"/>
            <rFont val="Tahoma"/>
            <family val="2"/>
          </rPr>
          <t>Mamposteria y Estructura</t>
        </r>
      </text>
    </comment>
    <comment ref="S6" authorId="1">
      <text>
        <r>
          <rPr>
            <sz val="9"/>
            <rFont val="Tahoma"/>
            <family val="2"/>
          </rPr>
          <t xml:space="preserve">FINDETER asignará el numero respectivo
</t>
        </r>
      </text>
    </comment>
    <comment ref="I10" authorId="1">
      <text>
        <r>
          <rPr>
            <sz val="9"/>
            <rFont val="Tahoma"/>
            <family val="2"/>
          </rPr>
          <t xml:space="preserve">Diligenciar datos de la persona responsable del diligenciamiento de este formato
</t>
        </r>
      </text>
    </comment>
    <comment ref="D11" authorId="1">
      <text>
        <r>
          <rPr>
            <sz val="9"/>
            <rFont val="Tahoma"/>
            <family val="2"/>
          </rPr>
          <t>Si no ha iniciado el trámite marcar "X", en los demas casos "N/A"</t>
        </r>
      </text>
    </comment>
    <comment ref="E11" authorId="1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F11" authorId="1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G11" authorId="1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D16" authorId="1">
      <text>
        <r>
          <rPr>
            <sz val="9"/>
            <rFont val="Tahoma"/>
            <family val="2"/>
          </rPr>
          <t>Corresponde a las ETAPAS ofertadas por el constructor y que estan aprobadas en la Licencia de Urbanismo (no son fases de ejecución)</t>
        </r>
      </text>
    </comment>
    <comment ref="G20" authorId="1">
      <text>
        <r>
          <rPr>
            <sz val="9"/>
            <rFont val="Tahoma"/>
            <family val="2"/>
          </rPr>
          <t xml:space="preserve">Registrar valores acumulados mes a mes (en %) </t>
        </r>
      </text>
    </comment>
    <comment ref="A39" authorId="1">
      <text>
        <r>
          <rPr>
            <sz val="9"/>
            <rFont val="Tahoma"/>
            <family val="2"/>
          </rPr>
          <t>Valores (# de Viviendas)  determinados de acuerdo al porcentaje de avance programado del Hito respectivo</t>
        </r>
      </text>
    </comment>
    <comment ref="A37" authorId="1">
      <text>
        <r>
          <rPr>
            <sz val="9"/>
            <rFont val="Tahoma"/>
            <family val="2"/>
          </rPr>
          <t xml:space="preserve">Viviendas con "Certificado de Existencia" debidamente emitido por FINDETER
</t>
        </r>
      </text>
    </comment>
    <comment ref="A36" authorId="1">
      <text>
        <r>
          <rPr>
            <sz val="9"/>
            <rFont val="Tahoma"/>
            <family val="2"/>
          </rPr>
          <t># de Viviendas determinados de acuerdo al porcentaje de avance programado del Hito "Acabados y Terminación"</t>
        </r>
      </text>
    </comment>
    <comment ref="A23" authorId="0">
      <text>
        <r>
          <rPr>
            <b/>
            <sz val="9"/>
            <rFont val="Tahoma"/>
            <family val="2"/>
          </rPr>
          <t>la Sumatoria de los valores ponderados de los hitos de Urbanismo deben ser iguales al 30%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la Sumatoria de los valores ponderados para los hitos de la ejcución de la vivienda deberá corresponder al 70%
</t>
        </r>
      </text>
    </comment>
  </commentList>
</comments>
</file>

<file path=xl/comments2.xml><?xml version="1.0" encoding="utf-8"?>
<comments xmlns="http://schemas.openxmlformats.org/spreadsheetml/2006/main">
  <authors>
    <author>HECTOR BOLIVAR GOMEZ</author>
    <author>ANA MARIA CIFUENTES PATINO</author>
  </authors>
  <commentList>
    <comment ref="S6" authorId="0">
      <text>
        <r>
          <rPr>
            <sz val="9"/>
            <rFont val="Tahoma"/>
            <family val="2"/>
          </rPr>
          <t xml:space="preserve">FINDETER asignará el numero respectivo
</t>
        </r>
      </text>
    </comment>
    <comment ref="I10" authorId="0">
      <text>
        <r>
          <rPr>
            <sz val="9"/>
            <rFont val="Tahoma"/>
            <family val="2"/>
          </rPr>
          <t xml:space="preserve">Diligenciar datos de la persona responsable del diligenciamiento de este formato
</t>
        </r>
      </text>
    </comment>
    <comment ref="D11" authorId="0">
      <text>
        <r>
          <rPr>
            <sz val="9"/>
            <rFont val="Tahoma"/>
            <family val="2"/>
          </rPr>
          <t>Si no ha iniciado el trámite marcar "X", en los demas casos "N/A"</t>
        </r>
      </text>
    </comment>
    <comment ref="E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F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G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D16" authorId="0">
      <text>
        <r>
          <rPr>
            <sz val="9"/>
            <rFont val="Tahoma"/>
            <family val="2"/>
          </rPr>
          <t>Corresponde a las ETAPAS ofertadas por el constructor y que estan aprobadas en la Licencia de Urbanismo (no son fases de ejecución)</t>
        </r>
      </text>
    </comment>
    <comment ref="G20" authorId="0">
      <text>
        <r>
          <rPr>
            <sz val="9"/>
            <rFont val="Tahoma"/>
            <family val="2"/>
          </rPr>
          <t xml:space="preserve">Registrar valores acumulados mes a mes (en %) </t>
        </r>
      </text>
    </comment>
    <comment ref="C30" authorId="1">
      <text>
        <r>
          <rPr>
            <sz val="9"/>
            <rFont val="Tahoma"/>
            <family val="2"/>
          </rPr>
          <t>Mamposteria y Estructura</t>
        </r>
      </text>
    </comment>
    <comment ref="A36" authorId="0">
      <text>
        <r>
          <rPr>
            <sz val="9"/>
            <rFont val="Tahoma"/>
            <family val="2"/>
          </rPr>
          <t># de Viviendas determinados de acuerdo al porcentaje de avance programado del Hito "Acabados y Terminación"</t>
        </r>
      </text>
    </comment>
    <comment ref="A37" authorId="0">
      <text>
        <r>
          <rPr>
            <sz val="9"/>
            <rFont val="Tahoma"/>
            <family val="2"/>
          </rPr>
          <t xml:space="preserve">Viviendas con "Certificado de Existencia" debidamente emitido por FINDETER
</t>
        </r>
      </text>
    </comment>
    <comment ref="A39" authorId="0">
      <text>
        <r>
          <rPr>
            <sz val="9"/>
            <rFont val="Tahoma"/>
            <family val="2"/>
          </rPr>
          <t>Valores (# de Viviendas)  determinados de acuerdo al porcentaje de avance programado del Hito respectivo</t>
        </r>
      </text>
    </comment>
    <comment ref="A23" authorId="1">
      <text>
        <r>
          <rPr>
            <b/>
            <sz val="9"/>
            <rFont val="Tahoma"/>
            <family val="2"/>
          </rPr>
          <t>la Sumatoria de los valores ponderados de los hitos de Urbanismo deben ser iguales al 30%</t>
        </r>
      </text>
    </comment>
    <comment ref="A29" authorId="1">
      <text>
        <r>
          <rPr>
            <b/>
            <sz val="9"/>
            <rFont val="Tahoma"/>
            <family val="2"/>
          </rPr>
          <t xml:space="preserve">la Sumatoria de los valores ponderados para los hitos de la ejcución de la vivienda deberá corresponder al 70%
</t>
        </r>
      </text>
    </comment>
  </commentList>
</comments>
</file>

<file path=xl/comments3.xml><?xml version="1.0" encoding="utf-8"?>
<comments xmlns="http://schemas.openxmlformats.org/spreadsheetml/2006/main">
  <authors>
    <author>HECTOR BOLIVAR GOMEZ</author>
    <author>ANA MARIA CIFUENTES PATINO</author>
  </authors>
  <commentList>
    <comment ref="S6" authorId="0">
      <text>
        <r>
          <rPr>
            <sz val="9"/>
            <rFont val="Tahoma"/>
            <family val="2"/>
          </rPr>
          <t xml:space="preserve">FINDETER asignará el numero respectivo
</t>
        </r>
      </text>
    </comment>
    <comment ref="I10" authorId="0">
      <text>
        <r>
          <rPr>
            <sz val="9"/>
            <rFont val="Tahoma"/>
            <family val="2"/>
          </rPr>
          <t xml:space="preserve">Diligenciar datos de la persona responsable del diligenciamiento de este formato
</t>
        </r>
      </text>
    </comment>
    <comment ref="D11" authorId="0">
      <text>
        <r>
          <rPr>
            <sz val="9"/>
            <rFont val="Tahoma"/>
            <family val="2"/>
          </rPr>
          <t>Si no ha iniciado el trámite marcar "X", en los demas casos "N/A"</t>
        </r>
      </text>
    </comment>
    <comment ref="E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F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G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D16" authorId="0">
      <text>
        <r>
          <rPr>
            <sz val="9"/>
            <rFont val="Tahoma"/>
            <family val="2"/>
          </rPr>
          <t>Corresponde a las ETAPAS ofertadas por el constructor y que estan aprobadas en la Licencia de Urbanismo (no son fases de ejecución)</t>
        </r>
      </text>
    </comment>
    <comment ref="G20" authorId="0">
      <text>
        <r>
          <rPr>
            <sz val="9"/>
            <rFont val="Tahoma"/>
            <family val="2"/>
          </rPr>
          <t xml:space="preserve">Registrar valores acumulados mes a mes (en %) </t>
        </r>
      </text>
    </comment>
    <comment ref="C30" authorId="1">
      <text>
        <r>
          <rPr>
            <sz val="9"/>
            <rFont val="Tahoma"/>
            <family val="2"/>
          </rPr>
          <t>Mamposteria y Estructura</t>
        </r>
      </text>
    </comment>
    <comment ref="A36" authorId="0">
      <text>
        <r>
          <rPr>
            <sz val="9"/>
            <rFont val="Tahoma"/>
            <family val="2"/>
          </rPr>
          <t># de Viviendas determinados de acuerdo al porcentaje de avance programado del Hito "Acabados y Terminación"</t>
        </r>
      </text>
    </comment>
    <comment ref="A37" authorId="0">
      <text>
        <r>
          <rPr>
            <sz val="9"/>
            <rFont val="Tahoma"/>
            <family val="2"/>
          </rPr>
          <t xml:space="preserve">Viviendas con "Certificado de Existencia" debidamente emitido por FINDETER
</t>
        </r>
      </text>
    </comment>
    <comment ref="A39" authorId="0">
      <text>
        <r>
          <rPr>
            <sz val="9"/>
            <rFont val="Tahoma"/>
            <family val="2"/>
          </rPr>
          <t>Valores (# de Viviendas)  determinados de acuerdo al porcentaje de avance programado del Hito respectivo</t>
        </r>
      </text>
    </comment>
    <comment ref="A23" authorId="1">
      <text>
        <r>
          <rPr>
            <b/>
            <sz val="9"/>
            <rFont val="Tahoma"/>
            <family val="2"/>
          </rPr>
          <t>la Sumatoria de los valores ponderados de los hitos de Urbanismo deben ser iguales al 30%</t>
        </r>
      </text>
    </comment>
    <comment ref="A29" authorId="1">
      <text>
        <r>
          <rPr>
            <b/>
            <sz val="9"/>
            <rFont val="Tahoma"/>
            <family val="2"/>
          </rPr>
          <t xml:space="preserve">la Sumatoria de los valores ponderados para los hitos de la ejcución de la vivienda deberá corresponder al 70%
</t>
        </r>
      </text>
    </comment>
  </commentList>
</comments>
</file>

<file path=xl/comments4.xml><?xml version="1.0" encoding="utf-8"?>
<comments xmlns="http://schemas.openxmlformats.org/spreadsheetml/2006/main">
  <authors>
    <author>HECTOR BOLIVAR GOMEZ</author>
    <author>ANA MARIA CIFUENTES PATINO</author>
  </authors>
  <commentList>
    <comment ref="S6" authorId="0">
      <text>
        <r>
          <rPr>
            <sz val="9"/>
            <rFont val="Tahoma"/>
            <family val="2"/>
          </rPr>
          <t xml:space="preserve">FINDETER asignará el numero respectivo
</t>
        </r>
      </text>
    </comment>
    <comment ref="I10" authorId="0">
      <text>
        <r>
          <rPr>
            <sz val="9"/>
            <rFont val="Tahoma"/>
            <family val="2"/>
          </rPr>
          <t xml:space="preserve">Diligenciar datos de la persona responsable del diligenciamiento de este formato
</t>
        </r>
      </text>
    </comment>
    <comment ref="D11" authorId="0">
      <text>
        <r>
          <rPr>
            <sz val="9"/>
            <rFont val="Tahoma"/>
            <family val="2"/>
          </rPr>
          <t>Si no ha iniciado el trámite marcar "X", en los demas casos "N/A"</t>
        </r>
      </text>
    </comment>
    <comment ref="E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F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G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D16" authorId="0">
      <text>
        <r>
          <rPr>
            <sz val="9"/>
            <rFont val="Tahoma"/>
            <family val="2"/>
          </rPr>
          <t>Corresponde a las ETAPAS ofertadas por el constructor y que estan aprobadas en la Licencia de Urbanismo (no son fases de ejecución)</t>
        </r>
      </text>
    </comment>
    <comment ref="G20" authorId="0">
      <text>
        <r>
          <rPr>
            <sz val="9"/>
            <rFont val="Tahoma"/>
            <family val="2"/>
          </rPr>
          <t xml:space="preserve">Registrar valores acumulados mes a mes (en %) </t>
        </r>
      </text>
    </comment>
    <comment ref="C30" authorId="1">
      <text>
        <r>
          <rPr>
            <sz val="9"/>
            <rFont val="Tahoma"/>
            <family val="2"/>
          </rPr>
          <t>Mamposteria y Estructura</t>
        </r>
      </text>
    </comment>
    <comment ref="A36" authorId="0">
      <text>
        <r>
          <rPr>
            <sz val="9"/>
            <rFont val="Tahoma"/>
            <family val="2"/>
          </rPr>
          <t># de Viviendas determinados de acuerdo al porcentaje de avance programado del Hito "Acabados y Terminación"</t>
        </r>
      </text>
    </comment>
    <comment ref="A37" authorId="0">
      <text>
        <r>
          <rPr>
            <sz val="9"/>
            <rFont val="Tahoma"/>
            <family val="2"/>
          </rPr>
          <t xml:space="preserve">Viviendas con "Certificado de Existencia" debidamente emitido por FINDETER
</t>
        </r>
      </text>
    </comment>
    <comment ref="A39" authorId="0">
      <text>
        <r>
          <rPr>
            <sz val="9"/>
            <rFont val="Tahoma"/>
            <family val="2"/>
          </rPr>
          <t>Valores (# de Viviendas)  determinados de acuerdo al porcentaje de avance programado del Hito respectivo</t>
        </r>
      </text>
    </comment>
    <comment ref="A23" authorId="1">
      <text>
        <r>
          <rPr>
            <b/>
            <sz val="9"/>
            <rFont val="Tahoma"/>
            <family val="2"/>
          </rPr>
          <t>la Sumatoria de los valores ponderados de los hitos de Urbanismo deben ser iguales al 30%</t>
        </r>
      </text>
    </comment>
    <comment ref="A29" authorId="1">
      <text>
        <r>
          <rPr>
            <b/>
            <sz val="9"/>
            <rFont val="Tahoma"/>
            <family val="2"/>
          </rPr>
          <t xml:space="preserve">la Sumatoria de los valores ponderados para los hitos de la ejcución de la vivienda deberá corresponder al 70%
</t>
        </r>
      </text>
    </comment>
  </commentList>
</comments>
</file>

<file path=xl/comments5.xml><?xml version="1.0" encoding="utf-8"?>
<comments xmlns="http://schemas.openxmlformats.org/spreadsheetml/2006/main">
  <authors>
    <author>HECTOR BOLIVAR GOMEZ</author>
    <author>ANA MARIA CIFUENTES PATINO</author>
  </authors>
  <commentList>
    <comment ref="S6" authorId="0">
      <text>
        <r>
          <rPr>
            <sz val="9"/>
            <rFont val="Tahoma"/>
            <family val="2"/>
          </rPr>
          <t xml:space="preserve">FINDETER asignará el numero respectivo
</t>
        </r>
      </text>
    </comment>
    <comment ref="I10" authorId="0">
      <text>
        <r>
          <rPr>
            <sz val="9"/>
            <rFont val="Tahoma"/>
            <family val="2"/>
          </rPr>
          <t xml:space="preserve">Diligenciar datos de la persona responsable del diligenciamiento de este formato
</t>
        </r>
      </text>
    </comment>
    <comment ref="D11" authorId="0">
      <text>
        <r>
          <rPr>
            <sz val="9"/>
            <rFont val="Tahoma"/>
            <family val="2"/>
          </rPr>
          <t>Si no ha iniciado el trámite marcar "X", en los demas casos "N/A"</t>
        </r>
      </text>
    </comment>
    <comment ref="E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F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G11" authorId="0">
      <text>
        <r>
          <rPr>
            <sz val="9"/>
            <rFont val="Tahoma"/>
            <family val="2"/>
          </rPr>
          <t>Seleccione la fecha prevista para este trámite ó la real si ya se realizó</t>
        </r>
      </text>
    </comment>
    <comment ref="D16" authorId="0">
      <text>
        <r>
          <rPr>
            <sz val="9"/>
            <rFont val="Tahoma"/>
            <family val="2"/>
          </rPr>
          <t>Corresponde a las ETAPAS ofertadas por el constructor y que estan aprobadas en la Licencia de Urbanismo (no son fases de ejecución)</t>
        </r>
      </text>
    </comment>
    <comment ref="G20" authorId="0">
      <text>
        <r>
          <rPr>
            <sz val="9"/>
            <rFont val="Tahoma"/>
            <family val="2"/>
          </rPr>
          <t xml:space="preserve">Registrar valores acumulados mes a mes (en %) </t>
        </r>
      </text>
    </comment>
    <comment ref="C30" authorId="1">
      <text>
        <r>
          <rPr>
            <sz val="9"/>
            <rFont val="Tahoma"/>
            <family val="2"/>
          </rPr>
          <t>Mamposteria y Estructura</t>
        </r>
      </text>
    </comment>
    <comment ref="A36" authorId="0">
      <text>
        <r>
          <rPr>
            <sz val="9"/>
            <rFont val="Tahoma"/>
            <family val="2"/>
          </rPr>
          <t># de Viviendas determinados de acuerdo al porcentaje de avance programado del Hito "Acabados y Terminación"</t>
        </r>
      </text>
    </comment>
    <comment ref="A37" authorId="0">
      <text>
        <r>
          <rPr>
            <sz val="9"/>
            <rFont val="Tahoma"/>
            <family val="2"/>
          </rPr>
          <t xml:space="preserve">Viviendas con "Certificado de Existencia" debidamente emitido por FINDETER
</t>
        </r>
      </text>
    </comment>
    <comment ref="A39" authorId="0">
      <text>
        <r>
          <rPr>
            <sz val="9"/>
            <rFont val="Tahoma"/>
            <family val="2"/>
          </rPr>
          <t>Valores (# de Viviendas)  determinados de acuerdo al porcentaje de avance programado del Hito respectivo</t>
        </r>
      </text>
    </comment>
    <comment ref="A23" authorId="1">
      <text>
        <r>
          <rPr>
            <b/>
            <sz val="9"/>
            <rFont val="Tahoma"/>
            <family val="2"/>
          </rPr>
          <t>la Sumatoria de los valores ponderados de los hitos de Urbanismo deben ser iguales al 30%</t>
        </r>
      </text>
    </comment>
    <comment ref="A29" authorId="1">
      <text>
        <r>
          <rPr>
            <b/>
            <sz val="9"/>
            <rFont val="Tahoma"/>
            <family val="2"/>
          </rPr>
          <t xml:space="preserve">la Sumatoria de los valores ponderados para los hitos de la ejcución de la vivienda deberá corresponder al 70%
</t>
        </r>
      </text>
    </comment>
  </commentList>
</comments>
</file>

<file path=xl/sharedStrings.xml><?xml version="1.0" encoding="utf-8"?>
<sst xmlns="http://schemas.openxmlformats.org/spreadsheetml/2006/main" count="362" uniqueCount="90">
  <si>
    <t>Fecha 
inicio</t>
  </si>
  <si>
    <t>Fecha 
Fin</t>
  </si>
  <si>
    <t>FIRMA</t>
  </si>
  <si>
    <t>Redes de alcantarillado</t>
  </si>
  <si>
    <t>Redes de acueducto</t>
  </si>
  <si>
    <t>Redes de Energía</t>
  </si>
  <si>
    <t>Redes de Gas</t>
  </si>
  <si>
    <t>Vías y andenes</t>
  </si>
  <si>
    <t>Cimientos</t>
  </si>
  <si>
    <t>HITOS</t>
  </si>
  <si>
    <t>CATEGORÍA</t>
  </si>
  <si>
    <t xml:space="preserve">PROGRAMACION </t>
  </si>
  <si>
    <t>% de avance acumulado de la Etapa</t>
  </si>
  <si>
    <t># VIP</t>
  </si>
  <si>
    <t>Nombre del Representante legal - Promitente Vendedor</t>
  </si>
  <si>
    <t>c.c.</t>
  </si>
  <si>
    <t>HITOS POR VIVIENDA</t>
  </si>
  <si>
    <t>TERMINACIÓN DE HITOS POR VIVIENDA</t>
  </si>
  <si>
    <t>Cimientos 
(100% Ejecutados)</t>
  </si>
  <si>
    <t>Viviendas Certificadas</t>
  </si>
  <si>
    <t>Viviendas Terminadas</t>
  </si>
  <si>
    <t>LICENCIAS DEL PROYECTO</t>
  </si>
  <si>
    <t>Urbanismo</t>
  </si>
  <si>
    <t>Adecuación de Terreno</t>
  </si>
  <si>
    <t>Sin Radicar</t>
  </si>
  <si>
    <t>Radicada</t>
  </si>
  <si>
    <t>Aprobada</t>
  </si>
  <si>
    <t>Ejecutoriada</t>
  </si>
  <si>
    <t>Urbanismo y Construcción</t>
  </si>
  <si>
    <t>Construcción</t>
  </si>
  <si>
    <t>URBANISMO (30%)</t>
  </si>
  <si>
    <t>VIVIENDA (70%)</t>
  </si>
  <si>
    <t>X</t>
  </si>
  <si>
    <t>Cubiertas</t>
  </si>
  <si>
    <t>Acabados y Terminación</t>
  </si>
  <si>
    <t>Muros y Cerramiento</t>
  </si>
  <si>
    <t>N/A</t>
  </si>
  <si>
    <t>ENERO/14</t>
  </si>
  <si>
    <t>ENERO/15</t>
  </si>
  <si>
    <t>FEBRERO/14</t>
  </si>
  <si>
    <t>MARZO/14</t>
  </si>
  <si>
    <t>ABRIL/14</t>
  </si>
  <si>
    <t>MAYO/14</t>
  </si>
  <si>
    <t>JUNIO/14</t>
  </si>
  <si>
    <t>JULIO/14</t>
  </si>
  <si>
    <t>AGOSTO/14</t>
  </si>
  <si>
    <t>SEPTIEMBRE/14</t>
  </si>
  <si>
    <t>OCTUBRE/14</t>
  </si>
  <si>
    <t>NOVIEMBRE/14</t>
  </si>
  <si>
    <t>DICIEMBRE/14</t>
  </si>
  <si>
    <t>FEBRERO/15</t>
  </si>
  <si>
    <t>MARZO/15</t>
  </si>
  <si>
    <t>ABRIL/15</t>
  </si>
  <si>
    <t>MAYO/15</t>
  </si>
  <si>
    <t>DATOS DE CONTACTO RESPONSABLE POR PARTE DEL CONSTRUCTOR</t>
  </si>
  <si>
    <t xml:space="preserve">No. VIPA del Proyecto: </t>
  </si>
  <si>
    <t>N° Total de Etapas del Proyecto:</t>
  </si>
  <si>
    <t>FECHA DE TERMINACION DE LA ETAPA:</t>
  </si>
  <si>
    <t>FECHA DE INICIO DE LA ETAPA:</t>
  </si>
  <si>
    <t>N° Total VIP del Proyecto:</t>
  </si>
  <si>
    <t>ETAPA N°:</t>
  </si>
  <si>
    <t>N° VIP Etapa:</t>
  </si>
  <si>
    <t>NOMBRE:</t>
  </si>
  <si>
    <t>TELEFONO:</t>
  </si>
  <si>
    <t>E-MAIL:</t>
  </si>
  <si>
    <t>NOMBRE DEL PROYECTO:</t>
  </si>
  <si>
    <t>DEPARTAMENTO:</t>
  </si>
  <si>
    <t>CONSTRUCTOR:</t>
  </si>
  <si>
    <t>MUNICIPIO:</t>
  </si>
  <si>
    <t xml:space="preserve">  FSVIPA-</t>
  </si>
  <si>
    <t>NIT:</t>
  </si>
  <si>
    <t>Ponderación</t>
  </si>
  <si>
    <t>Unidad de Medida</t>
  </si>
  <si>
    <t>Acabados y Terminación
(100% Ejecutadas)</t>
  </si>
  <si>
    <t>Muros y Cerramiento
(100% Ejecutados)</t>
  </si>
  <si>
    <t>Cubiertas
 (100% Ejecutadas)</t>
  </si>
  <si>
    <t>Item</t>
  </si>
  <si>
    <t>FECHA FIRMA ANEXO 5:</t>
  </si>
  <si>
    <t>FECHAS</t>
  </si>
  <si>
    <t>MESES DE EJECUCION</t>
  </si>
  <si>
    <t>CRONOGRAMA EJECUCION PROYECTO ETAPA 1 - PROGRAMADO CONSTRUCTOR</t>
  </si>
  <si>
    <t>CRONOGRAMA EJECUCION PROYECTO ETAPA 2 - PROGRAMADO CONSTRUCTOR</t>
  </si>
  <si>
    <t>LICENCIAS DE LA ETAPA</t>
  </si>
  <si>
    <t>FECHA DE INICIO DEL PROYECTO:</t>
  </si>
  <si>
    <t>FECHA DE TERMINACION DEL PROYECTO:</t>
  </si>
  <si>
    <t>% de avance acumulado del proyecto</t>
  </si>
  <si>
    <t>CRONOGRAMA EJECUCION PROYECTO ETAPA 3 - PROGRAMADO CONSTRUCTOR</t>
  </si>
  <si>
    <t>CRONOGRAMA EJECUCION PROYECTO - PROGRAMADO CONSTRUCTOR</t>
  </si>
  <si>
    <t>CRONOGRAMA EJECUCION PROYECTO ETAPA 4 - PROGRAMADO CONSTRUCTOR</t>
  </si>
  <si>
    <t>Nombre del Representante legal - Constructor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</si>
</sst>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65" fontId="0" fillId="32" borderId="10" xfId="0" applyNumberFormat="1" applyFont="1" applyFill="1" applyBorder="1" applyAlignment="1" applyProtection="1">
      <alignment horizontal="center" vertical="center"/>
      <protection locked="0"/>
    </xf>
    <xf numFmtId="9" fontId="0" fillId="32" borderId="11" xfId="52" applyFont="1" applyFill="1" applyBorder="1" applyAlignment="1" applyProtection="1">
      <alignment horizontal="center" vertical="center"/>
      <protection locked="0"/>
    </xf>
    <xf numFmtId="9" fontId="0" fillId="32" borderId="10" xfId="52" applyFont="1" applyFill="1" applyBorder="1" applyAlignment="1" applyProtection="1">
      <alignment horizontal="center" vertical="center"/>
      <protection locked="0"/>
    </xf>
    <xf numFmtId="9" fontId="0" fillId="32" borderId="12" xfId="52" applyFont="1" applyFill="1" applyBorder="1" applyAlignment="1" applyProtection="1">
      <alignment horizontal="center" vertical="center"/>
      <protection locked="0"/>
    </xf>
    <xf numFmtId="165" fontId="0" fillId="32" borderId="13" xfId="0" applyNumberFormat="1" applyFont="1" applyFill="1" applyBorder="1" applyAlignment="1" applyProtection="1">
      <alignment horizontal="center" vertical="center"/>
      <protection locked="0"/>
    </xf>
    <xf numFmtId="9" fontId="0" fillId="32" borderId="13" xfId="52" applyFont="1" applyFill="1" applyBorder="1" applyAlignment="1" applyProtection="1">
      <alignment horizontal="center" vertical="center"/>
      <protection locked="0"/>
    </xf>
    <xf numFmtId="9" fontId="0" fillId="32" borderId="14" xfId="52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5" fontId="0" fillId="33" borderId="0" xfId="0" applyNumberFormat="1" applyFont="1" applyFill="1" applyBorder="1" applyAlignment="1">
      <alignment/>
    </xf>
    <xf numFmtId="165" fontId="0" fillId="0" borderId="16" xfId="0" applyNumberFormat="1" applyFont="1" applyFill="1" applyBorder="1" applyAlignment="1" applyProtection="1">
      <alignment horizontal="center" vertical="center"/>
      <protection hidden="1"/>
    </xf>
    <xf numFmtId="165" fontId="0" fillId="0" borderId="10" xfId="0" applyNumberFormat="1" applyFont="1" applyFill="1" applyBorder="1" applyAlignment="1" applyProtection="1">
      <alignment horizontal="center" vertical="center"/>
      <protection hidden="1"/>
    </xf>
    <xf numFmtId="165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/>
      <protection locked="0"/>
    </xf>
    <xf numFmtId="165" fontId="0" fillId="34" borderId="17" xfId="0" applyNumberFormat="1" applyFont="1" applyFill="1" applyBorder="1" applyAlignment="1" applyProtection="1">
      <alignment vertical="center" wrapText="1"/>
      <protection/>
    </xf>
    <xf numFmtId="0" fontId="37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37" fillId="33" borderId="0" xfId="0" applyFont="1" applyFill="1" applyBorder="1" applyAlignment="1" applyProtection="1">
      <alignment vertical="center" wrapText="1"/>
      <protection locked="0"/>
    </xf>
    <xf numFmtId="0" fontId="37" fillId="33" borderId="0" xfId="0" applyFont="1" applyFill="1" applyBorder="1" applyAlignment="1">
      <alignment vertical="center" wrapText="1"/>
    </xf>
    <xf numFmtId="9" fontId="0" fillId="33" borderId="0" xfId="0" applyNumberFormat="1" applyFont="1" applyFill="1" applyBorder="1" applyAlignment="1">
      <alignment horizontal="center"/>
    </xf>
    <xf numFmtId="9" fontId="37" fillId="34" borderId="17" xfId="0" applyNumberFormat="1" applyFont="1" applyFill="1" applyBorder="1" applyAlignment="1" applyProtection="1">
      <alignment horizontal="center" vertical="center"/>
      <protection/>
    </xf>
    <xf numFmtId="9" fontId="37" fillId="34" borderId="17" xfId="52" applyFont="1" applyFill="1" applyBorder="1" applyAlignment="1" applyProtection="1">
      <alignment horizontal="center" vertical="center"/>
      <protection hidden="1"/>
    </xf>
    <xf numFmtId="9" fontId="37" fillId="34" borderId="18" xfId="52" applyFont="1" applyFill="1" applyBorder="1" applyAlignment="1" applyProtection="1">
      <alignment horizontal="center" vertical="center"/>
      <protection hidden="1"/>
    </xf>
    <xf numFmtId="0" fontId="37" fillId="33" borderId="0" xfId="0" applyFont="1" applyFill="1" applyBorder="1" applyAlignment="1" applyProtection="1">
      <alignment vertical="center"/>
      <protection locked="0"/>
    </xf>
    <xf numFmtId="9" fontId="37" fillId="33" borderId="0" xfId="52" applyFont="1" applyFill="1" applyBorder="1" applyAlignment="1" applyProtection="1">
      <alignment horizontal="center" vertical="center"/>
      <protection hidden="1"/>
    </xf>
    <xf numFmtId="164" fontId="0" fillId="33" borderId="10" xfId="46" applyNumberFormat="1" applyFont="1" applyFill="1" applyBorder="1" applyAlignment="1" applyProtection="1">
      <alignment horizontal="center" vertical="center"/>
      <protection hidden="1"/>
    </xf>
    <xf numFmtId="164" fontId="0" fillId="33" borderId="12" xfId="46" applyNumberFormat="1" applyFont="1" applyFill="1" applyBorder="1" applyAlignment="1" applyProtection="1">
      <alignment horizontal="center" vertical="center"/>
      <protection hidden="1"/>
    </xf>
    <xf numFmtId="164" fontId="0" fillId="33" borderId="13" xfId="46" applyNumberFormat="1" applyFont="1" applyFill="1" applyBorder="1" applyAlignment="1" applyProtection="1">
      <alignment horizontal="center" vertical="center"/>
      <protection hidden="1"/>
    </xf>
    <xf numFmtId="164" fontId="0" fillId="33" borderId="14" xfId="46" applyNumberFormat="1" applyFont="1" applyFill="1" applyBorder="1" applyAlignment="1" applyProtection="1">
      <alignment horizontal="center" vertical="center"/>
      <protection hidden="1"/>
    </xf>
    <xf numFmtId="0" fontId="37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46" applyNumberFormat="1" applyFont="1" applyFill="1" applyBorder="1" applyAlignment="1">
      <alignment horizontal="center" vertical="center"/>
    </xf>
    <xf numFmtId="15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15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165" fontId="0" fillId="32" borderId="11" xfId="0" applyNumberFormat="1" applyFont="1" applyFill="1" applyBorder="1" applyAlignment="1" applyProtection="1">
      <alignment horizontal="center" vertical="center"/>
      <protection locked="0"/>
    </xf>
    <xf numFmtId="165" fontId="0" fillId="32" borderId="16" xfId="0" applyNumberFormat="1" applyFont="1" applyFill="1" applyBorder="1" applyAlignment="1" applyProtection="1">
      <alignment horizontal="center" vertical="center"/>
      <protection locked="0"/>
    </xf>
    <xf numFmtId="9" fontId="0" fillId="32" borderId="16" xfId="52" applyFont="1" applyFill="1" applyBorder="1" applyAlignment="1" applyProtection="1">
      <alignment horizontal="center" vertical="center"/>
      <protection locked="0"/>
    </xf>
    <xf numFmtId="0" fontId="37" fillId="32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66" fontId="0" fillId="32" borderId="16" xfId="0" applyNumberFormat="1" applyFont="1" applyFill="1" applyBorder="1" applyAlignment="1" applyProtection="1">
      <alignment horizontal="center" vertical="center"/>
      <protection locked="0"/>
    </xf>
    <xf numFmtId="9" fontId="0" fillId="32" borderId="19" xfId="52" applyFont="1" applyFill="1" applyBorder="1" applyAlignment="1" applyProtection="1">
      <alignment horizontal="center" vertical="center"/>
      <protection locked="0"/>
    </xf>
    <xf numFmtId="166" fontId="0" fillId="32" borderId="11" xfId="0" applyNumberFormat="1" applyFont="1" applyFill="1" applyBorder="1" applyAlignment="1" applyProtection="1">
      <alignment horizontal="center" vertical="center"/>
      <protection locked="0"/>
    </xf>
    <xf numFmtId="9" fontId="0" fillId="32" borderId="20" xfId="52" applyFont="1" applyFill="1" applyBorder="1" applyAlignment="1" applyProtection="1">
      <alignment horizontal="center" vertical="center"/>
      <protection locked="0"/>
    </xf>
    <xf numFmtId="166" fontId="0" fillId="32" borderId="10" xfId="0" applyNumberFormat="1" applyFont="1" applyFill="1" applyBorder="1" applyAlignment="1" applyProtection="1">
      <alignment horizontal="center" vertical="center"/>
      <protection locked="0"/>
    </xf>
    <xf numFmtId="166" fontId="0" fillId="32" borderId="13" xfId="0" applyNumberFormat="1" applyFont="1" applyFill="1" applyBorder="1" applyAlignment="1" applyProtection="1">
      <alignment horizontal="center" vertical="center"/>
      <protection locked="0"/>
    </xf>
    <xf numFmtId="9" fontId="0" fillId="32" borderId="21" xfId="52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14" fontId="0" fillId="32" borderId="10" xfId="0" applyNumberFormat="1" applyFont="1" applyFill="1" applyBorder="1" applyAlignment="1" applyProtection="1">
      <alignment horizontal="center"/>
      <protection locked="0"/>
    </xf>
    <xf numFmtId="14" fontId="0" fillId="32" borderId="10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" fontId="0" fillId="0" borderId="0" xfId="0" applyNumberFormat="1" applyAlignment="1" quotePrefix="1">
      <alignment horizontal="center"/>
    </xf>
    <xf numFmtId="0" fontId="0" fillId="0" borderId="0" xfId="0" applyAlignment="1" quotePrefix="1">
      <alignment/>
    </xf>
    <xf numFmtId="0" fontId="37" fillId="0" borderId="22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7" fillId="33" borderId="23" xfId="0" applyFont="1" applyFill="1" applyBorder="1" applyAlignment="1" applyProtection="1">
      <alignment horizontal="right"/>
      <protection/>
    </xf>
    <xf numFmtId="0" fontId="37" fillId="0" borderId="23" xfId="0" applyFont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2" borderId="13" xfId="46" applyNumberFormat="1" applyFont="1" applyFill="1" applyBorder="1" applyAlignment="1" applyProtection="1">
      <alignment horizontal="center" vertical="center"/>
      <protection locked="0"/>
    </xf>
    <xf numFmtId="0" fontId="0" fillId="32" borderId="14" xfId="46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37" fillId="0" borderId="0" xfId="0" applyFont="1" applyBorder="1" applyAlignment="1" applyProtection="1">
      <alignment horizontal="right"/>
      <protection hidden="1"/>
    </xf>
    <xf numFmtId="0" fontId="37" fillId="0" borderId="0" xfId="0" applyFont="1" applyAlignment="1" applyProtection="1">
      <alignment horizontal="right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15" fontId="3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37" fillId="33" borderId="23" xfId="0" applyFont="1" applyFill="1" applyBorder="1" applyAlignment="1" applyProtection="1">
      <alignment horizontal="right"/>
      <protection hidden="1"/>
    </xf>
    <xf numFmtId="0" fontId="37" fillId="33" borderId="25" xfId="0" applyFont="1" applyFill="1" applyBorder="1" applyAlignment="1" applyProtection="1">
      <alignment horizontal="right"/>
      <protection hidden="1"/>
    </xf>
    <xf numFmtId="0" fontId="37" fillId="33" borderId="25" xfId="0" applyFont="1" applyFill="1" applyBorder="1" applyAlignment="1" applyProtection="1">
      <alignment horizontal="right" vertical="center"/>
      <protection hidden="1"/>
    </xf>
    <xf numFmtId="0" fontId="37" fillId="33" borderId="11" xfId="0" applyFont="1" applyFill="1" applyBorder="1" applyAlignment="1" applyProtection="1">
      <alignment horizontal="center"/>
      <protection hidden="1"/>
    </xf>
    <xf numFmtId="0" fontId="37" fillId="33" borderId="20" xfId="0" applyFont="1" applyFill="1" applyBorder="1" applyAlignment="1" applyProtection="1">
      <alignment horizontal="center"/>
      <protection hidden="1"/>
    </xf>
    <xf numFmtId="15" fontId="37" fillId="0" borderId="13" xfId="0" applyNumberFormat="1" applyFont="1" applyFill="1" applyBorder="1" applyAlignment="1" applyProtection="1">
      <alignment horizontal="center" vertical="center" wrapText="1"/>
      <protection hidden="1"/>
    </xf>
    <xf numFmtId="15" fontId="3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7" fillId="33" borderId="13" xfId="0" applyFont="1" applyFill="1" applyBorder="1" applyAlignment="1" applyProtection="1">
      <alignment horizontal="center" vertical="center" wrapText="1"/>
      <protection hidden="1"/>
    </xf>
    <xf numFmtId="0" fontId="37" fillId="33" borderId="26" xfId="0" applyFont="1" applyFill="1" applyBorder="1" applyAlignment="1" applyProtection="1">
      <alignment horizontal="center" vertical="center" wrapText="1"/>
      <protection hidden="1"/>
    </xf>
    <xf numFmtId="0" fontId="37" fillId="0" borderId="13" xfId="0" applyFont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vertical="center"/>
      <protection hidden="1"/>
    </xf>
    <xf numFmtId="0" fontId="0" fillId="33" borderId="28" xfId="0" applyFont="1" applyFill="1" applyBorder="1" applyAlignment="1" applyProtection="1">
      <alignment vertical="center"/>
      <protection hidden="1"/>
    </xf>
    <xf numFmtId="0" fontId="0" fillId="33" borderId="26" xfId="0" applyFont="1" applyFill="1" applyBorder="1" applyAlignment="1" applyProtection="1">
      <alignment vertical="center"/>
      <protection hidden="1"/>
    </xf>
    <xf numFmtId="0" fontId="0" fillId="33" borderId="28" xfId="0" applyFont="1" applyFill="1" applyBorder="1" applyAlignment="1" applyProtection="1">
      <alignment vertical="center" wrapText="1"/>
      <protection hidden="1"/>
    </xf>
    <xf numFmtId="0" fontId="0" fillId="33" borderId="26" xfId="0" applyFont="1" applyFill="1" applyBorder="1" applyAlignment="1" applyProtection="1">
      <alignment vertical="center" wrapText="1"/>
      <protection hidden="1"/>
    </xf>
    <xf numFmtId="9" fontId="37" fillId="34" borderId="17" xfId="0" applyNumberFormat="1" applyFont="1" applyFill="1" applyBorder="1" applyAlignment="1" applyProtection="1">
      <alignment horizontal="center" vertical="center"/>
      <protection hidden="1"/>
    </xf>
    <xf numFmtId="165" fontId="0" fillId="34" borderId="17" xfId="0" applyNumberFormat="1" applyFont="1" applyFill="1" applyBorder="1" applyAlignment="1" applyProtection="1">
      <alignment vertical="center" wrapText="1"/>
      <protection hidden="1"/>
    </xf>
    <xf numFmtId="0" fontId="37" fillId="33" borderId="16" xfId="0" applyFont="1" applyFill="1" applyBorder="1" applyAlignment="1" applyProtection="1">
      <alignment horizontal="center" vertical="center"/>
      <protection hidden="1"/>
    </xf>
    <xf numFmtId="0" fontId="37" fillId="33" borderId="13" xfId="0" applyFont="1" applyFill="1" applyBorder="1" applyAlignment="1" applyProtection="1">
      <alignment horizontal="center" vertical="center"/>
      <protection hidden="1"/>
    </xf>
    <xf numFmtId="0" fontId="0" fillId="33" borderId="16" xfId="46" applyNumberFormat="1" applyFont="1" applyFill="1" applyBorder="1" applyAlignment="1" applyProtection="1">
      <alignment horizontal="center" vertical="center"/>
      <protection hidden="1"/>
    </xf>
    <xf numFmtId="0" fontId="0" fillId="33" borderId="19" xfId="46" applyNumberFormat="1" applyFont="1" applyFill="1" applyBorder="1" applyAlignment="1" applyProtection="1">
      <alignment horizontal="center" vertical="center"/>
      <protection hidden="1"/>
    </xf>
    <xf numFmtId="0" fontId="37" fillId="33" borderId="10" xfId="0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Border="1" applyAlignment="1" applyProtection="1">
      <alignment horizontal="center" vertical="center" wrapText="1"/>
      <protection hidden="1"/>
    </xf>
    <xf numFmtId="15" fontId="37" fillId="0" borderId="10" xfId="0" applyNumberFormat="1" applyFont="1" applyFill="1" applyBorder="1" applyAlignment="1" applyProtection="1">
      <alignment horizontal="center" vertical="center" wrapText="1"/>
      <protection hidden="1"/>
    </xf>
    <xf numFmtId="15" fontId="3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vertical="center" wrapText="1"/>
      <protection hidden="1"/>
    </xf>
    <xf numFmtId="0" fontId="37" fillId="33" borderId="10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7" fillId="0" borderId="0" xfId="0" applyFont="1" applyAlignment="1" applyProtection="1">
      <alignment/>
      <protection hidden="1"/>
    </xf>
    <xf numFmtId="9" fontId="0" fillId="0" borderId="16" xfId="52" applyFont="1" applyFill="1" applyBorder="1" applyAlignment="1" applyProtection="1">
      <alignment horizontal="center" vertical="center"/>
      <protection hidden="1"/>
    </xf>
    <xf numFmtId="9" fontId="0" fillId="0" borderId="19" xfId="52" applyFont="1" applyFill="1" applyBorder="1" applyAlignment="1" applyProtection="1">
      <alignment horizontal="center" vertical="center"/>
      <protection hidden="1"/>
    </xf>
    <xf numFmtId="9" fontId="0" fillId="0" borderId="11" xfId="52" applyFont="1" applyFill="1" applyBorder="1" applyAlignment="1" applyProtection="1">
      <alignment horizontal="center" vertical="center"/>
      <protection hidden="1"/>
    </xf>
    <xf numFmtId="9" fontId="0" fillId="0" borderId="20" xfId="52" applyFont="1" applyFill="1" applyBorder="1" applyAlignment="1" applyProtection="1">
      <alignment horizontal="center" vertical="center"/>
      <protection hidden="1"/>
    </xf>
    <xf numFmtId="9" fontId="0" fillId="0" borderId="10" xfId="52" applyFont="1" applyFill="1" applyBorder="1" applyAlignment="1" applyProtection="1">
      <alignment horizontal="center" vertical="center"/>
      <protection hidden="1"/>
    </xf>
    <xf numFmtId="9" fontId="0" fillId="0" borderId="12" xfId="52" applyFont="1" applyFill="1" applyBorder="1" applyAlignment="1" applyProtection="1">
      <alignment horizontal="center" vertical="center"/>
      <protection hidden="1"/>
    </xf>
    <xf numFmtId="9" fontId="0" fillId="0" borderId="21" xfId="52" applyFont="1" applyFill="1" applyBorder="1" applyAlignment="1" applyProtection="1">
      <alignment horizontal="center" vertical="center"/>
      <protection hidden="1"/>
    </xf>
    <xf numFmtId="9" fontId="0" fillId="0" borderId="13" xfId="52" applyFont="1" applyFill="1" applyBorder="1" applyAlignment="1" applyProtection="1">
      <alignment horizontal="center" vertical="center"/>
      <protection hidden="1"/>
    </xf>
    <xf numFmtId="9" fontId="0" fillId="0" borderId="14" xfId="52" applyFont="1" applyFill="1" applyBorder="1" applyAlignment="1" applyProtection="1">
      <alignment horizontal="center" vertical="center"/>
      <protection hidden="1"/>
    </xf>
    <xf numFmtId="166" fontId="0" fillId="0" borderId="16" xfId="0" applyNumberFormat="1" applyFont="1" applyFill="1" applyBorder="1" applyAlignment="1" applyProtection="1">
      <alignment horizontal="center" vertical="center"/>
      <protection hidden="1"/>
    </xf>
    <xf numFmtId="166" fontId="0" fillId="0" borderId="11" xfId="0" applyNumberFormat="1" applyFont="1" applyFill="1" applyBorder="1" applyAlignment="1" applyProtection="1">
      <alignment horizontal="center" vertical="center"/>
      <protection hidden="1"/>
    </xf>
    <xf numFmtId="166" fontId="0" fillId="0" borderId="10" xfId="0" applyNumberFormat="1" applyFont="1" applyFill="1" applyBorder="1" applyAlignment="1" applyProtection="1">
      <alignment horizontal="center"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5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3" xfId="46" applyNumberFormat="1" applyFont="1" applyFill="1" applyBorder="1" applyAlignment="1" applyProtection="1">
      <alignment horizontal="center" vertical="center"/>
      <protection hidden="1"/>
    </xf>
    <xf numFmtId="0" fontId="0" fillId="0" borderId="14" xfId="46" applyNumberFormat="1" applyFont="1" applyFill="1" applyBorder="1" applyAlignment="1" applyProtection="1">
      <alignment horizontal="center" vertical="center"/>
      <protection hidden="1"/>
    </xf>
    <xf numFmtId="0" fontId="37" fillId="33" borderId="29" xfId="0" applyFont="1" applyFill="1" applyBorder="1" applyAlignment="1" applyProtection="1">
      <alignment horizontal="center" vertical="center" wrapText="1"/>
      <protection hidden="1"/>
    </xf>
    <xf numFmtId="0" fontId="37" fillId="33" borderId="30" xfId="0" applyFont="1" applyFill="1" applyBorder="1" applyAlignment="1" applyProtection="1">
      <alignment horizontal="center" vertical="center" wrapText="1"/>
      <protection hidden="1"/>
    </xf>
    <xf numFmtId="0" fontId="37" fillId="0" borderId="31" xfId="0" applyFont="1" applyBorder="1" applyAlignment="1" applyProtection="1">
      <alignment horizontal="center"/>
      <protection hidden="1"/>
    </xf>
    <xf numFmtId="0" fontId="37" fillId="0" borderId="27" xfId="0" applyFont="1" applyBorder="1" applyAlignment="1" applyProtection="1">
      <alignment horizontal="center"/>
      <protection hidden="1"/>
    </xf>
    <xf numFmtId="0" fontId="37" fillId="0" borderId="32" xfId="0" applyFont="1" applyBorder="1" applyAlignment="1" applyProtection="1">
      <alignment horizontal="center"/>
      <protection hidden="1"/>
    </xf>
    <xf numFmtId="0" fontId="37" fillId="0" borderId="16" xfId="0" applyFont="1" applyBorder="1" applyAlignment="1" applyProtection="1">
      <alignment horizontal="center"/>
      <protection hidden="1"/>
    </xf>
    <xf numFmtId="0" fontId="37" fillId="0" borderId="33" xfId="0" applyFont="1" applyBorder="1" applyAlignment="1" applyProtection="1">
      <alignment horizontal="center" vertical="center" textRotation="90" wrapText="1"/>
      <protection/>
    </xf>
    <xf numFmtId="0" fontId="37" fillId="0" borderId="34" xfId="0" applyFont="1" applyBorder="1" applyAlignment="1" applyProtection="1">
      <alignment horizontal="center" vertical="center" textRotation="90" wrapText="1"/>
      <protection/>
    </xf>
    <xf numFmtId="0" fontId="37" fillId="0" borderId="35" xfId="0" applyFont="1" applyBorder="1" applyAlignment="1" applyProtection="1">
      <alignment horizontal="center" vertical="center" textRotation="90" wrapText="1"/>
      <protection/>
    </xf>
    <xf numFmtId="9" fontId="37" fillId="0" borderId="36" xfId="52" applyFont="1" applyBorder="1" applyAlignment="1" applyProtection="1">
      <alignment horizontal="center" vertical="center" textRotation="90" wrapText="1"/>
      <protection hidden="1"/>
    </xf>
    <xf numFmtId="9" fontId="37" fillId="0" borderId="23" xfId="52" applyFont="1" applyBorder="1" applyAlignment="1" applyProtection="1">
      <alignment horizontal="center" vertical="center" textRotation="90" wrapText="1"/>
      <protection hidden="1"/>
    </xf>
    <xf numFmtId="9" fontId="37" fillId="0" borderId="37" xfId="52" applyFont="1" applyBorder="1" applyAlignment="1" applyProtection="1">
      <alignment horizontal="center" vertical="center" textRotation="90" wrapText="1"/>
      <protection hidden="1"/>
    </xf>
    <xf numFmtId="0" fontId="37" fillId="0" borderId="29" xfId="0" applyFont="1" applyBorder="1" applyAlignment="1" applyProtection="1">
      <alignment horizontal="center" vertical="center"/>
      <protection hidden="1"/>
    </xf>
    <xf numFmtId="0" fontId="37" fillId="0" borderId="30" xfId="0" applyFont="1" applyBorder="1" applyAlignment="1" applyProtection="1">
      <alignment horizontal="center" vertical="center"/>
      <protection hidden="1"/>
    </xf>
    <xf numFmtId="0" fontId="37" fillId="33" borderId="32" xfId="0" applyFont="1" applyFill="1" applyBorder="1" applyAlignment="1" applyProtection="1">
      <alignment horizontal="center" vertical="center" wrapText="1"/>
      <protection hidden="1"/>
    </xf>
    <xf numFmtId="0" fontId="37" fillId="33" borderId="27" xfId="0" applyFont="1" applyFill="1" applyBorder="1" applyAlignment="1" applyProtection="1">
      <alignment horizontal="center" vertical="center" wrapText="1"/>
      <protection hidden="1"/>
    </xf>
    <xf numFmtId="0" fontId="37" fillId="33" borderId="16" xfId="0" applyFont="1" applyFill="1" applyBorder="1" applyAlignment="1" applyProtection="1">
      <alignment horizontal="center" vertical="center" wrapText="1"/>
      <protection hidden="1"/>
    </xf>
    <xf numFmtId="0" fontId="37" fillId="33" borderId="38" xfId="0" applyFont="1" applyFill="1" applyBorder="1" applyAlignment="1" applyProtection="1">
      <alignment horizontal="center" vertical="center" wrapText="1"/>
      <protection hidden="1"/>
    </xf>
    <xf numFmtId="0" fontId="37" fillId="33" borderId="39" xfId="0" applyFont="1" applyFill="1" applyBorder="1" applyAlignment="1" applyProtection="1">
      <alignment horizontal="center" vertical="center" wrapText="1"/>
      <protection hidden="1"/>
    </xf>
    <xf numFmtId="0" fontId="37" fillId="33" borderId="13" xfId="0" applyFont="1" applyFill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textRotation="90" wrapText="1"/>
      <protection/>
    </xf>
    <xf numFmtId="0" fontId="39" fillId="0" borderId="34" xfId="0" applyFont="1" applyBorder="1" applyAlignment="1" applyProtection="1">
      <alignment horizontal="center" vertical="center" textRotation="90"/>
      <protection/>
    </xf>
    <xf numFmtId="0" fontId="39" fillId="0" borderId="35" xfId="0" applyFont="1" applyBorder="1" applyAlignment="1" applyProtection="1">
      <alignment horizontal="center" vertical="center" textRotation="90"/>
      <protection/>
    </xf>
    <xf numFmtId="0" fontId="37" fillId="34" borderId="40" xfId="0" applyFont="1" applyFill="1" applyBorder="1" applyAlignment="1" applyProtection="1">
      <alignment horizontal="center" vertical="center" wrapText="1"/>
      <protection hidden="1"/>
    </xf>
    <xf numFmtId="0" fontId="37" fillId="34" borderId="41" xfId="0" applyFont="1" applyFill="1" applyBorder="1" applyAlignment="1" applyProtection="1">
      <alignment horizontal="center" vertical="center" wrapText="1"/>
      <protection hidden="1"/>
    </xf>
    <xf numFmtId="0" fontId="37" fillId="34" borderId="17" xfId="0" applyFont="1" applyFill="1" applyBorder="1" applyAlignment="1" applyProtection="1">
      <alignment horizontal="center" vertical="center" wrapText="1"/>
      <protection hidden="1"/>
    </xf>
    <xf numFmtId="0" fontId="37" fillId="33" borderId="42" xfId="0" applyFont="1" applyFill="1" applyBorder="1" applyAlignment="1" applyProtection="1">
      <alignment horizontal="center" vertical="center" wrapText="1"/>
      <protection hidden="1"/>
    </xf>
    <xf numFmtId="0" fontId="37" fillId="33" borderId="43" xfId="0" applyFont="1" applyFill="1" applyBorder="1" applyAlignment="1" applyProtection="1">
      <alignment horizontal="center" vertical="center" wrapText="1"/>
      <protection hidden="1"/>
    </xf>
    <xf numFmtId="0" fontId="37" fillId="33" borderId="44" xfId="0" applyFont="1" applyFill="1" applyBorder="1" applyAlignment="1" applyProtection="1">
      <alignment horizontal="center" vertical="center" wrapText="1"/>
      <protection hidden="1"/>
    </xf>
    <xf numFmtId="0" fontId="37" fillId="0" borderId="45" xfId="0" applyFont="1" applyBorder="1" applyAlignment="1" applyProtection="1">
      <alignment horizontal="center" vertical="center"/>
      <protection hidden="1"/>
    </xf>
    <xf numFmtId="0" fontId="37" fillId="0" borderId="39" xfId="0" applyFont="1" applyBorder="1" applyAlignment="1" applyProtection="1">
      <alignment horizontal="center" vertical="center"/>
      <protection hidden="1"/>
    </xf>
    <xf numFmtId="0" fontId="0" fillId="32" borderId="22" xfId="0" applyFont="1" applyFill="1" applyBorder="1" applyAlignment="1" applyProtection="1">
      <alignment horizontal="center"/>
      <protection locked="0"/>
    </xf>
    <xf numFmtId="0" fontId="37" fillId="33" borderId="0" xfId="0" applyFont="1" applyFill="1" applyBorder="1" applyAlignment="1" applyProtection="1">
      <alignment horizontal="center"/>
      <protection hidden="1"/>
    </xf>
    <xf numFmtId="0" fontId="37" fillId="33" borderId="45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37" fillId="33" borderId="42" xfId="0" applyFont="1" applyFill="1" applyBorder="1" applyAlignment="1" applyProtection="1">
      <alignment horizontal="center"/>
      <protection hidden="1"/>
    </xf>
    <xf numFmtId="0" fontId="37" fillId="33" borderId="43" xfId="0" applyFont="1" applyFill="1" applyBorder="1" applyAlignment="1" applyProtection="1">
      <alignment horizontal="center"/>
      <protection hidden="1"/>
    </xf>
    <xf numFmtId="0" fontId="37" fillId="33" borderId="44" xfId="0" applyFont="1" applyFill="1" applyBorder="1" applyAlignment="1" applyProtection="1">
      <alignment horizontal="center"/>
      <protection hidden="1"/>
    </xf>
    <xf numFmtId="0" fontId="37" fillId="34" borderId="15" xfId="0" applyFont="1" applyFill="1" applyBorder="1" applyAlignment="1" applyProtection="1">
      <alignment horizontal="center" vertical="center"/>
      <protection/>
    </xf>
    <xf numFmtId="0" fontId="37" fillId="34" borderId="0" xfId="0" applyFont="1" applyFill="1" applyBorder="1" applyAlignment="1" applyProtection="1">
      <alignment horizontal="center" vertical="center"/>
      <protection/>
    </xf>
    <xf numFmtId="14" fontId="0" fillId="32" borderId="47" xfId="0" applyNumberFormat="1" applyFont="1" applyFill="1" applyBorder="1" applyAlignment="1" applyProtection="1">
      <alignment horizontal="center"/>
      <protection locked="0"/>
    </xf>
    <xf numFmtId="14" fontId="0" fillId="32" borderId="30" xfId="0" applyNumberFormat="1" applyFont="1" applyFill="1" applyBorder="1" applyAlignment="1" applyProtection="1">
      <alignment horizontal="center"/>
      <protection locked="0"/>
    </xf>
    <xf numFmtId="0" fontId="37" fillId="33" borderId="47" xfId="0" applyFont="1" applyFill="1" applyBorder="1" applyAlignment="1" applyProtection="1">
      <alignment horizontal="left" wrapText="1"/>
      <protection hidden="1"/>
    </xf>
    <xf numFmtId="0" fontId="37" fillId="33" borderId="30" xfId="0" applyFont="1" applyFill="1" applyBorder="1" applyAlignment="1" applyProtection="1">
      <alignment horizontal="left" wrapText="1"/>
      <protection hidden="1"/>
    </xf>
    <xf numFmtId="0" fontId="0" fillId="32" borderId="47" xfId="0" applyFont="1" applyFill="1" applyBorder="1" applyAlignment="1" applyProtection="1">
      <alignment horizontal="center"/>
      <protection locked="0"/>
    </xf>
    <xf numFmtId="0" fontId="0" fillId="32" borderId="28" xfId="0" applyFont="1" applyFill="1" applyBorder="1" applyAlignment="1" applyProtection="1">
      <alignment horizontal="center"/>
      <protection locked="0"/>
    </xf>
    <xf numFmtId="0" fontId="0" fillId="32" borderId="3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4" fontId="37" fillId="0" borderId="47" xfId="0" applyNumberFormat="1" applyFont="1" applyFill="1" applyBorder="1" applyAlignment="1" applyProtection="1">
      <alignment horizontal="center"/>
      <protection hidden="1"/>
    </xf>
    <xf numFmtId="14" fontId="37" fillId="0" borderId="30" xfId="0" applyNumberFormat="1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37" fillId="34" borderId="15" xfId="0" applyFont="1" applyFill="1" applyBorder="1" applyAlignment="1" applyProtection="1">
      <alignment horizontal="center" vertical="center"/>
      <protection hidden="1"/>
    </xf>
    <xf numFmtId="0" fontId="37" fillId="34" borderId="0" xfId="0" applyFont="1" applyFill="1" applyBorder="1" applyAlignment="1" applyProtection="1">
      <alignment horizontal="center" vertical="center"/>
      <protection hidden="1"/>
    </xf>
    <xf numFmtId="14" fontId="0" fillId="0" borderId="47" xfId="0" applyNumberFormat="1" applyFont="1" applyFill="1" applyBorder="1" applyAlignment="1" applyProtection="1">
      <alignment horizontal="center"/>
      <protection hidden="1"/>
    </xf>
    <xf numFmtId="14" fontId="0" fillId="0" borderId="30" xfId="0" applyNumberFormat="1" applyFont="1" applyFill="1" applyBorder="1" applyAlignment="1" applyProtection="1">
      <alignment horizontal="center"/>
      <protection hidden="1"/>
    </xf>
    <xf numFmtId="0" fontId="37" fillId="34" borderId="40" xfId="0" applyFont="1" applyFill="1" applyBorder="1" applyAlignment="1" applyProtection="1">
      <alignment horizontal="center" vertical="center" wrapText="1"/>
      <protection/>
    </xf>
    <xf numFmtId="0" fontId="37" fillId="34" borderId="41" xfId="0" applyFont="1" applyFill="1" applyBorder="1" applyAlignment="1" applyProtection="1">
      <alignment horizontal="center" vertical="center" wrapText="1"/>
      <protection/>
    </xf>
    <xf numFmtId="0" fontId="37" fillId="3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7">
    <dxf>
      <font>
        <color theme="0" tint="-0.04997999966144562"/>
      </font>
      <fill>
        <patternFill>
          <bgColor rgb="FFFF000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theme="0" tint="-0.04997999966144562"/>
      </font>
      <fill>
        <patternFill>
          <bgColor rgb="FFFF000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theme="0" tint="-0.04997999966144562"/>
      </font>
      <fill>
        <patternFill>
          <bgColor rgb="FFFF000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theme="0" tint="-0.04997999966144562"/>
      </font>
      <fill>
        <patternFill>
          <bgColor rgb="FFFF000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theme="0" tint="-0.04997999966144562"/>
      </font>
      <fill>
        <patternFill>
          <bgColor rgb="FFFF000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border/>
    </dxf>
    <dxf>
      <font>
        <color theme="0" tint="-0.04997999966144562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Zeros="0" tabSelected="1" view="pageBreakPreview" zoomScale="90" zoomScaleSheetLayoutView="90" zoomScalePageLayoutView="0" workbookViewId="0" topLeftCell="A1">
      <selection activeCell="D23" sqref="D23"/>
    </sheetView>
  </sheetViews>
  <sheetFormatPr defaultColWidth="11.421875" defaultRowHeight="15"/>
  <cols>
    <col min="1" max="2" width="5.7109375" style="0" customWidth="1"/>
    <col min="3" max="3" width="25.00390625" style="0" customWidth="1"/>
    <col min="4" max="4" width="12.7109375" style="0" customWidth="1"/>
    <col min="5" max="6" width="11.7109375" style="0" customWidth="1"/>
    <col min="7" max="20" width="10.7109375" style="0" customWidth="1"/>
  </cols>
  <sheetData>
    <row r="1" spans="1:20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175" t="s">
        <v>80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84"/>
      <c r="R3" s="184"/>
      <c r="S3" s="184"/>
      <c r="T3" s="14"/>
    </row>
    <row r="4" spans="2:20" s="6" customFormat="1" ht="15">
      <c r="B4" s="12"/>
      <c r="C4" s="81" t="s">
        <v>65</v>
      </c>
      <c r="D4" s="181"/>
      <c r="E4" s="182"/>
      <c r="F4" s="182"/>
      <c r="G4" s="182"/>
      <c r="H4" s="182"/>
      <c r="I4" s="182"/>
      <c r="J4" s="182"/>
      <c r="K4" s="182"/>
      <c r="L4" s="182"/>
      <c r="M4" s="182"/>
      <c r="N4" s="183"/>
      <c r="O4" s="2"/>
      <c r="P4" s="2"/>
      <c r="R4" s="82" t="s">
        <v>77</v>
      </c>
      <c r="S4" s="177"/>
      <c r="T4" s="178"/>
    </row>
    <row r="5" spans="1:20" s="6" customFormat="1" ht="15">
      <c r="A5" s="2"/>
      <c r="B5" s="2"/>
      <c r="D5" s="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6" customFormat="1" ht="15">
      <c r="B6" s="12"/>
      <c r="C6" s="81" t="s">
        <v>66</v>
      </c>
      <c r="D6" s="181"/>
      <c r="E6" s="182"/>
      <c r="F6" s="182"/>
      <c r="G6" s="183"/>
      <c r="H6" s="2"/>
      <c r="J6" s="81" t="s">
        <v>68</v>
      </c>
      <c r="K6" s="181"/>
      <c r="L6" s="182"/>
      <c r="M6" s="183"/>
      <c r="P6" s="70"/>
      <c r="Q6" s="72"/>
      <c r="R6" s="81" t="s">
        <v>55</v>
      </c>
      <c r="S6" s="179" t="s">
        <v>69</v>
      </c>
      <c r="T6" s="180"/>
    </row>
    <row r="7" spans="1:20" s="6" customFormat="1" ht="15">
      <c r="A7" s="2"/>
      <c r="B7" s="2"/>
      <c r="D7" s="2"/>
      <c r="E7" s="54"/>
      <c r="F7" s="2"/>
      <c r="G7" s="2"/>
      <c r="H7" s="2"/>
      <c r="I7" s="2"/>
      <c r="J7" s="2"/>
      <c r="K7" s="2"/>
      <c r="L7" s="2"/>
      <c r="M7" s="2"/>
      <c r="N7" s="2"/>
      <c r="O7" s="14"/>
      <c r="P7" s="14"/>
      <c r="Q7" s="14"/>
      <c r="R7" s="14"/>
      <c r="S7" s="14"/>
      <c r="T7" s="14"/>
    </row>
    <row r="8" spans="2:20" s="6" customFormat="1" ht="15" customHeight="1">
      <c r="B8" s="12"/>
      <c r="C8" s="81" t="s">
        <v>67</v>
      </c>
      <c r="D8" s="181"/>
      <c r="E8" s="182"/>
      <c r="F8" s="182"/>
      <c r="G8" s="182"/>
      <c r="H8" s="182"/>
      <c r="I8" s="182"/>
      <c r="J8" s="182"/>
      <c r="K8" s="182"/>
      <c r="L8" s="182"/>
      <c r="M8" s="183"/>
      <c r="N8" s="2"/>
      <c r="Q8" s="81" t="s">
        <v>70</v>
      </c>
      <c r="R8" s="181"/>
      <c r="S8" s="182"/>
      <c r="T8" s="183"/>
    </row>
    <row r="9" spans="1:20" s="6" customFormat="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4"/>
    </row>
    <row r="10" spans="1:20" s="6" customFormat="1" ht="15">
      <c r="A10" s="83" t="s">
        <v>82</v>
      </c>
      <c r="B10" s="11"/>
      <c r="C10" s="2"/>
      <c r="D10" s="69"/>
      <c r="E10" s="69"/>
      <c r="F10" s="69"/>
      <c r="G10" s="69"/>
      <c r="H10" s="12"/>
      <c r="I10" s="84" t="s">
        <v>54</v>
      </c>
      <c r="J10" s="12"/>
      <c r="K10" s="12"/>
      <c r="L10" s="12"/>
      <c r="M10" s="12"/>
      <c r="N10" s="12"/>
      <c r="O10" s="12"/>
      <c r="P10" s="12"/>
      <c r="Q10" s="12"/>
      <c r="R10" s="12"/>
      <c r="S10" s="2"/>
      <c r="T10" s="14"/>
    </row>
    <row r="11" spans="1:20" s="6" customFormat="1" ht="15" customHeight="1">
      <c r="A11" s="2"/>
      <c r="B11" s="2"/>
      <c r="D11" s="86" t="s">
        <v>24</v>
      </c>
      <c r="E11" s="86" t="s">
        <v>25</v>
      </c>
      <c r="F11" s="86" t="s">
        <v>26</v>
      </c>
      <c r="G11" s="86" t="s">
        <v>27</v>
      </c>
      <c r="H11" s="12"/>
      <c r="I11" s="85" t="s">
        <v>62</v>
      </c>
      <c r="J11" s="181"/>
      <c r="K11" s="182"/>
      <c r="L11" s="182"/>
      <c r="M11" s="183"/>
      <c r="N11" s="48"/>
      <c r="O11" s="85" t="s">
        <v>64</v>
      </c>
      <c r="P11" s="181"/>
      <c r="Q11" s="182"/>
      <c r="R11" s="182"/>
      <c r="S11" s="182"/>
      <c r="T11" s="183"/>
    </row>
    <row r="12" spans="1:20" s="6" customFormat="1" ht="15">
      <c r="A12" s="2"/>
      <c r="B12" s="2"/>
      <c r="C12" s="87" t="s">
        <v>22</v>
      </c>
      <c r="D12" s="63"/>
      <c r="E12" s="62"/>
      <c r="F12" s="65"/>
      <c r="G12" s="65"/>
      <c r="H12" s="12"/>
      <c r="J12" s="12"/>
      <c r="K12" s="12"/>
      <c r="L12" s="12"/>
      <c r="M12" s="47"/>
      <c r="N12" s="47"/>
      <c r="O12" s="47"/>
      <c r="P12" s="78"/>
      <c r="Q12" s="78"/>
      <c r="R12" s="78"/>
      <c r="S12" s="2"/>
      <c r="T12" s="14"/>
    </row>
    <row r="13" spans="1:20" s="6" customFormat="1" ht="15">
      <c r="A13" s="2"/>
      <c r="B13" s="2"/>
      <c r="C13" s="87" t="s">
        <v>28</v>
      </c>
      <c r="D13" s="64"/>
      <c r="E13" s="65"/>
      <c r="F13" s="65"/>
      <c r="G13" s="65"/>
      <c r="H13" s="12"/>
      <c r="I13" s="85" t="s">
        <v>63</v>
      </c>
      <c r="J13" s="181"/>
      <c r="K13" s="182"/>
      <c r="L13" s="182"/>
      <c r="M13" s="183"/>
      <c r="N13" s="47"/>
      <c r="O13" s="47"/>
      <c r="P13" s="78"/>
      <c r="Q13" s="78"/>
      <c r="R13" s="78"/>
      <c r="S13" s="2"/>
      <c r="T13" s="14"/>
    </row>
    <row r="14" spans="1:20" s="6" customFormat="1" ht="15">
      <c r="A14" s="2"/>
      <c r="B14" s="2"/>
      <c r="C14" s="87" t="s">
        <v>29</v>
      </c>
      <c r="D14" s="64"/>
      <c r="E14" s="65"/>
      <c r="F14" s="65"/>
      <c r="G14" s="65"/>
      <c r="H14" s="12"/>
      <c r="I14" s="12"/>
      <c r="J14" s="12"/>
      <c r="K14" s="12"/>
      <c r="L14" s="12"/>
      <c r="M14" s="47"/>
      <c r="N14" s="47"/>
      <c r="O14" s="47"/>
      <c r="P14" s="78"/>
      <c r="Q14" s="78"/>
      <c r="R14" s="78"/>
      <c r="S14" s="2"/>
      <c r="T14" s="14"/>
    </row>
    <row r="15" spans="1:20" s="6" customFormat="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2"/>
      <c r="Q15" s="2"/>
      <c r="T15" s="14"/>
    </row>
    <row r="16" spans="1:17" s="6" customFormat="1" ht="15">
      <c r="A16" s="2"/>
      <c r="B16" s="2"/>
      <c r="C16" s="81" t="s">
        <v>56</v>
      </c>
      <c r="D16" s="53"/>
      <c r="E16" s="2"/>
      <c r="G16" s="81" t="s">
        <v>59</v>
      </c>
      <c r="H16" s="53"/>
      <c r="I16" s="2"/>
      <c r="J16" s="2"/>
      <c r="K16" s="2"/>
      <c r="M16" s="2"/>
      <c r="P16" s="2"/>
      <c r="Q16" s="2"/>
    </row>
    <row r="17" spans="1:20" s="7" customFormat="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89" t="s">
        <v>58</v>
      </c>
      <c r="L17" s="185">
        <f>+E34</f>
        <v>0</v>
      </c>
      <c r="M17" s="186"/>
      <c r="N17" s="6"/>
      <c r="O17" s="6"/>
      <c r="P17" s="2"/>
      <c r="R17" s="90" t="s">
        <v>57</v>
      </c>
      <c r="S17" s="185">
        <f>+F34</f>
        <v>0</v>
      </c>
      <c r="T17" s="186"/>
    </row>
    <row r="18" spans="1:20" s="8" customFormat="1" ht="15">
      <c r="A18" s="2"/>
      <c r="B18" s="2"/>
      <c r="C18" s="81" t="s">
        <v>60</v>
      </c>
      <c r="D18" s="62"/>
      <c r="E18" s="2"/>
      <c r="F18" s="2"/>
      <c r="G18" s="88" t="s">
        <v>61</v>
      </c>
      <c r="H18" s="53"/>
      <c r="I18" s="2"/>
      <c r="J18" s="6"/>
      <c r="K18" s="6"/>
      <c r="L18" s="2"/>
      <c r="M18" s="6"/>
      <c r="N18" s="6"/>
      <c r="O18" s="2"/>
      <c r="P18" s="6"/>
      <c r="Q18" s="6"/>
      <c r="R18" s="2"/>
      <c r="S18" s="6"/>
      <c r="T18" s="6"/>
    </row>
    <row r="19" spans="1:20" s="8" customFormat="1" ht="15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3" customFormat="1" ht="15.75" thickBot="1">
      <c r="A20" s="2"/>
      <c r="B20" s="2"/>
      <c r="C20" s="2"/>
      <c r="D20" s="2"/>
      <c r="E20" s="6"/>
      <c r="F20" s="2"/>
      <c r="G20" s="172" t="s">
        <v>79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</row>
    <row r="21" spans="1:20" s="4" customFormat="1" ht="15" customHeight="1">
      <c r="A21" s="140" t="s">
        <v>11</v>
      </c>
      <c r="B21" s="139"/>
      <c r="C21" s="141"/>
      <c r="D21" s="141"/>
      <c r="E21" s="138" t="s">
        <v>78</v>
      </c>
      <c r="F21" s="139"/>
      <c r="G21" s="91">
        <v>1</v>
      </c>
      <c r="H21" s="91">
        <v>2</v>
      </c>
      <c r="I21" s="91">
        <v>3</v>
      </c>
      <c r="J21" s="91">
        <v>4</v>
      </c>
      <c r="K21" s="91">
        <v>5</v>
      </c>
      <c r="L21" s="91">
        <v>6</v>
      </c>
      <c r="M21" s="91">
        <v>7</v>
      </c>
      <c r="N21" s="91">
        <v>8</v>
      </c>
      <c r="O21" s="91">
        <v>9</v>
      </c>
      <c r="P21" s="91">
        <v>10</v>
      </c>
      <c r="Q21" s="91">
        <v>11</v>
      </c>
      <c r="R21" s="91">
        <v>12</v>
      </c>
      <c r="S21" s="91">
        <v>13</v>
      </c>
      <c r="T21" s="92">
        <v>14</v>
      </c>
    </row>
    <row r="22" spans="1:20" s="9" customFormat="1" ht="29.25" customHeight="1" thickBot="1">
      <c r="A22" s="165" t="s">
        <v>10</v>
      </c>
      <c r="B22" s="166"/>
      <c r="C22" s="95" t="s">
        <v>9</v>
      </c>
      <c r="D22" s="96" t="s">
        <v>71</v>
      </c>
      <c r="E22" s="97" t="s">
        <v>0</v>
      </c>
      <c r="F22" s="97" t="s">
        <v>1</v>
      </c>
      <c r="G22" s="93">
        <v>41790</v>
      </c>
      <c r="H22" s="93">
        <v>41820</v>
      </c>
      <c r="I22" s="93">
        <v>41851</v>
      </c>
      <c r="J22" s="93">
        <v>41882</v>
      </c>
      <c r="K22" s="93">
        <v>41912</v>
      </c>
      <c r="L22" s="93">
        <v>41943</v>
      </c>
      <c r="M22" s="93">
        <v>41973</v>
      </c>
      <c r="N22" s="93">
        <v>42004</v>
      </c>
      <c r="O22" s="93">
        <v>42035</v>
      </c>
      <c r="P22" s="93">
        <v>42063</v>
      </c>
      <c r="Q22" s="93">
        <v>42094</v>
      </c>
      <c r="R22" s="93">
        <v>42124</v>
      </c>
      <c r="S22" s="93">
        <v>42155</v>
      </c>
      <c r="T22" s="94">
        <v>42185</v>
      </c>
    </row>
    <row r="23" spans="1:20" s="10" customFormat="1" ht="19.5" customHeight="1">
      <c r="A23" s="142" t="s">
        <v>30</v>
      </c>
      <c r="B23" s="145" t="str">
        <f>IF(SUM(D23:D28)&lt;&gt;30%,"ERROR",SUM(D23:D28))</f>
        <v>ERROR</v>
      </c>
      <c r="C23" s="98" t="s">
        <v>23</v>
      </c>
      <c r="D23" s="55"/>
      <c r="E23" s="51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6"/>
    </row>
    <row r="24" spans="1:20" ht="19.5" customHeight="1">
      <c r="A24" s="143"/>
      <c r="B24" s="146"/>
      <c r="C24" s="99" t="s">
        <v>3</v>
      </c>
      <c r="D24" s="57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8"/>
    </row>
    <row r="25" spans="1:20" ht="19.5" customHeight="1">
      <c r="A25" s="143"/>
      <c r="B25" s="146"/>
      <c r="C25" s="100" t="s">
        <v>4</v>
      </c>
      <c r="D25" s="59"/>
      <c r="E25" s="15"/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</row>
    <row r="26" spans="1:20" ht="19.5" customHeight="1">
      <c r="A26" s="143"/>
      <c r="B26" s="146"/>
      <c r="C26" s="100" t="s">
        <v>5</v>
      </c>
      <c r="D26" s="59"/>
      <c r="E26" s="15"/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</row>
    <row r="27" spans="1:20" ht="19.5" customHeight="1">
      <c r="A27" s="143"/>
      <c r="B27" s="146"/>
      <c r="C27" s="100" t="s">
        <v>6</v>
      </c>
      <c r="D27" s="59"/>
      <c r="E27" s="15"/>
      <c r="F27" s="15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19.5" customHeight="1" thickBot="1">
      <c r="A28" s="144"/>
      <c r="B28" s="147"/>
      <c r="C28" s="101" t="s">
        <v>7</v>
      </c>
      <c r="D28" s="60"/>
      <c r="E28" s="19"/>
      <c r="F28" s="19"/>
      <c r="G28" s="6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</row>
    <row r="29" spans="1:20" ht="19.5" customHeight="1">
      <c r="A29" s="156" t="s">
        <v>31</v>
      </c>
      <c r="B29" s="146" t="str">
        <f>IF(SUM(D29:D32)&lt;&gt;70%,"ERROR",SUM(D29:D32))</f>
        <v>ERROR</v>
      </c>
      <c r="C29" s="99" t="s">
        <v>8</v>
      </c>
      <c r="D29" s="57"/>
      <c r="E29" s="50"/>
      <c r="F29" s="50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8"/>
    </row>
    <row r="30" spans="1:20" ht="19.5" customHeight="1">
      <c r="A30" s="157"/>
      <c r="B30" s="146"/>
      <c r="C30" s="100" t="s">
        <v>35</v>
      </c>
      <c r="D30" s="59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</row>
    <row r="31" spans="1:20" ht="19.5" customHeight="1">
      <c r="A31" s="157"/>
      <c r="B31" s="146"/>
      <c r="C31" s="102" t="s">
        <v>33</v>
      </c>
      <c r="D31" s="59"/>
      <c r="E31" s="15"/>
      <c r="F31" s="15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</row>
    <row r="32" spans="1:20" ht="19.5" customHeight="1" thickBot="1">
      <c r="A32" s="158"/>
      <c r="B32" s="147"/>
      <c r="C32" s="103" t="s">
        <v>34</v>
      </c>
      <c r="D32" s="60"/>
      <c r="E32" s="19"/>
      <c r="F32" s="19"/>
      <c r="G32" s="6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</row>
    <row r="33" spans="1:20" ht="15.75" customHeight="1" thickBot="1">
      <c r="A33" s="22"/>
      <c r="B33" s="49"/>
      <c r="C33" s="23"/>
      <c r="D33" s="34"/>
      <c r="E33" s="24"/>
      <c r="F33" s="2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3"/>
      <c r="T33" s="73"/>
    </row>
    <row r="34" spans="1:20" s="5" customFormat="1" ht="34.5" customHeight="1" thickBot="1">
      <c r="A34" s="159" t="s">
        <v>12</v>
      </c>
      <c r="B34" s="160"/>
      <c r="C34" s="161"/>
      <c r="D34" s="104" t="str">
        <f>IF(SUM(D23:D32)&lt;&gt;100%,"ERROR",SUM(D23:D32))</f>
        <v>ERROR</v>
      </c>
      <c r="E34" s="105">
        <f>E23</f>
        <v>0</v>
      </c>
      <c r="F34" s="105">
        <f>F32</f>
        <v>0</v>
      </c>
      <c r="G34" s="36">
        <f aca="true" t="shared" si="0" ref="G34:T34">SUMPRODUCT($D$23:$D$32,G23:G32)</f>
        <v>0</v>
      </c>
      <c r="H34" s="36">
        <f t="shared" si="0"/>
        <v>0</v>
      </c>
      <c r="I34" s="36">
        <f t="shared" si="0"/>
        <v>0</v>
      </c>
      <c r="J34" s="36">
        <f t="shared" si="0"/>
        <v>0</v>
      </c>
      <c r="K34" s="36">
        <f t="shared" si="0"/>
        <v>0</v>
      </c>
      <c r="L34" s="36">
        <f t="shared" si="0"/>
        <v>0</v>
      </c>
      <c r="M34" s="36">
        <f t="shared" si="0"/>
        <v>0</v>
      </c>
      <c r="N34" s="36">
        <f t="shared" si="0"/>
        <v>0</v>
      </c>
      <c r="O34" s="36">
        <f t="shared" si="0"/>
        <v>0</v>
      </c>
      <c r="P34" s="36">
        <f t="shared" si="0"/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7">
        <f t="shared" si="0"/>
        <v>0</v>
      </c>
    </row>
    <row r="35" spans="1:20" s="3" customFormat="1" ht="7.5" customHeight="1" thickBot="1">
      <c r="A35" s="30"/>
      <c r="B35" s="30"/>
      <c r="C35" s="30"/>
      <c r="D35" s="38"/>
      <c r="E35" s="31"/>
      <c r="F35" s="31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25.5" customHeight="1">
      <c r="A36" s="150" t="s">
        <v>20</v>
      </c>
      <c r="B36" s="151"/>
      <c r="C36" s="152"/>
      <c r="D36" s="106" t="s">
        <v>13</v>
      </c>
      <c r="E36" s="25">
        <f>+E32</f>
        <v>0</v>
      </c>
      <c r="F36" s="25">
        <f>F32</f>
        <v>0</v>
      </c>
      <c r="G36" s="108">
        <f aca="true" t="shared" si="1" ref="G36:T36">+G32*$H$18</f>
        <v>0</v>
      </c>
      <c r="H36" s="108">
        <f t="shared" si="1"/>
        <v>0</v>
      </c>
      <c r="I36" s="108">
        <f t="shared" si="1"/>
        <v>0</v>
      </c>
      <c r="J36" s="108">
        <f t="shared" si="1"/>
        <v>0</v>
      </c>
      <c r="K36" s="108">
        <f t="shared" si="1"/>
        <v>0</v>
      </c>
      <c r="L36" s="108">
        <f t="shared" si="1"/>
        <v>0</v>
      </c>
      <c r="M36" s="108">
        <f t="shared" si="1"/>
        <v>0</v>
      </c>
      <c r="N36" s="108">
        <f t="shared" si="1"/>
        <v>0</v>
      </c>
      <c r="O36" s="108">
        <f t="shared" si="1"/>
        <v>0</v>
      </c>
      <c r="P36" s="108">
        <f t="shared" si="1"/>
        <v>0</v>
      </c>
      <c r="Q36" s="108">
        <f t="shared" si="1"/>
        <v>0</v>
      </c>
      <c r="R36" s="108">
        <f t="shared" si="1"/>
        <v>0</v>
      </c>
      <c r="S36" s="108">
        <f t="shared" si="1"/>
        <v>0</v>
      </c>
      <c r="T36" s="109">
        <f t="shared" si="1"/>
        <v>0</v>
      </c>
    </row>
    <row r="37" spans="1:20" ht="25.5" customHeight="1" thickBot="1">
      <c r="A37" s="153" t="s">
        <v>19</v>
      </c>
      <c r="B37" s="154"/>
      <c r="C37" s="155"/>
      <c r="D37" s="107" t="s">
        <v>13</v>
      </c>
      <c r="E37" s="19"/>
      <c r="F37" s="19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5"/>
    </row>
    <row r="38" spans="1:20" s="3" customFormat="1" ht="6.75" customHeight="1" thickBot="1">
      <c r="A38" s="30"/>
      <c r="B38" s="30"/>
      <c r="C38" s="30"/>
      <c r="D38" s="38"/>
      <c r="E38" s="32"/>
      <c r="F38" s="3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s="3" customFormat="1" ht="24" customHeight="1">
      <c r="A39" s="162" t="s">
        <v>17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4"/>
    </row>
    <row r="40" spans="1:20" s="9" customFormat="1" ht="29.25" customHeight="1">
      <c r="A40" s="148" t="s">
        <v>76</v>
      </c>
      <c r="B40" s="149"/>
      <c r="C40" s="110" t="s">
        <v>16</v>
      </c>
      <c r="D40" s="110" t="s">
        <v>72</v>
      </c>
      <c r="E40" s="111" t="s">
        <v>0</v>
      </c>
      <c r="F40" s="111" t="s">
        <v>1</v>
      </c>
      <c r="G40" s="112">
        <v>41790</v>
      </c>
      <c r="H40" s="112">
        <v>41820</v>
      </c>
      <c r="I40" s="112">
        <v>41851</v>
      </c>
      <c r="J40" s="112">
        <v>41882</v>
      </c>
      <c r="K40" s="112">
        <v>41912</v>
      </c>
      <c r="L40" s="112">
        <v>41943</v>
      </c>
      <c r="M40" s="112">
        <v>41973</v>
      </c>
      <c r="N40" s="112">
        <v>42004</v>
      </c>
      <c r="O40" s="112">
        <v>42035</v>
      </c>
      <c r="P40" s="112">
        <v>42063</v>
      </c>
      <c r="Q40" s="112">
        <v>42094</v>
      </c>
      <c r="R40" s="112">
        <v>42124</v>
      </c>
      <c r="S40" s="112">
        <v>42155</v>
      </c>
      <c r="T40" s="113">
        <v>42185</v>
      </c>
    </row>
    <row r="41" spans="1:20" ht="34.5" customHeight="1">
      <c r="A41" s="136">
        <v>1</v>
      </c>
      <c r="B41" s="137"/>
      <c r="C41" s="114" t="s">
        <v>18</v>
      </c>
      <c r="D41" s="115" t="s">
        <v>13</v>
      </c>
      <c r="E41" s="26">
        <f>E29</f>
        <v>0</v>
      </c>
      <c r="F41" s="26">
        <f>F29</f>
        <v>0</v>
      </c>
      <c r="G41" s="40">
        <f aca="true" t="shared" si="2" ref="G41:T41">+G29*$H$18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40">
        <f t="shared" si="2"/>
        <v>0</v>
      </c>
      <c r="R41" s="40">
        <f t="shared" si="2"/>
        <v>0</v>
      </c>
      <c r="S41" s="40">
        <f t="shared" si="2"/>
        <v>0</v>
      </c>
      <c r="T41" s="41">
        <f t="shared" si="2"/>
        <v>0</v>
      </c>
    </row>
    <row r="42" spans="1:20" ht="34.5" customHeight="1">
      <c r="A42" s="136">
        <v>2</v>
      </c>
      <c r="B42" s="137"/>
      <c r="C42" s="114" t="s">
        <v>74</v>
      </c>
      <c r="D42" s="115" t="s">
        <v>13</v>
      </c>
      <c r="E42" s="26">
        <f>E30</f>
        <v>0</v>
      </c>
      <c r="F42" s="26">
        <f>F30</f>
        <v>0</v>
      </c>
      <c r="G42" s="40">
        <f aca="true" t="shared" si="3" ref="G42:T42">+G30*$H$18</f>
        <v>0</v>
      </c>
      <c r="H42" s="40">
        <f t="shared" si="3"/>
        <v>0</v>
      </c>
      <c r="I42" s="40">
        <f t="shared" si="3"/>
        <v>0</v>
      </c>
      <c r="J42" s="40">
        <f t="shared" si="3"/>
        <v>0</v>
      </c>
      <c r="K42" s="40">
        <f t="shared" si="3"/>
        <v>0</v>
      </c>
      <c r="L42" s="40">
        <f t="shared" si="3"/>
        <v>0</v>
      </c>
      <c r="M42" s="40">
        <f t="shared" si="3"/>
        <v>0</v>
      </c>
      <c r="N42" s="40">
        <f t="shared" si="3"/>
        <v>0</v>
      </c>
      <c r="O42" s="40">
        <f t="shared" si="3"/>
        <v>0</v>
      </c>
      <c r="P42" s="40">
        <f t="shared" si="3"/>
        <v>0</v>
      </c>
      <c r="Q42" s="40">
        <f t="shared" si="3"/>
        <v>0</v>
      </c>
      <c r="R42" s="40">
        <f t="shared" si="3"/>
        <v>0</v>
      </c>
      <c r="S42" s="40">
        <f t="shared" si="3"/>
        <v>0</v>
      </c>
      <c r="T42" s="41">
        <f t="shared" si="3"/>
        <v>0</v>
      </c>
    </row>
    <row r="43" spans="1:20" ht="34.5" customHeight="1">
      <c r="A43" s="136">
        <v>3</v>
      </c>
      <c r="B43" s="137"/>
      <c r="C43" s="114" t="s">
        <v>75</v>
      </c>
      <c r="D43" s="115" t="s">
        <v>13</v>
      </c>
      <c r="E43" s="26">
        <f>E31</f>
        <v>0</v>
      </c>
      <c r="F43" s="26">
        <f>F31</f>
        <v>0</v>
      </c>
      <c r="G43" s="40">
        <f aca="true" t="shared" si="4" ref="G43:T43">+G31*$H$18</f>
        <v>0</v>
      </c>
      <c r="H43" s="40">
        <f t="shared" si="4"/>
        <v>0</v>
      </c>
      <c r="I43" s="40">
        <f t="shared" si="4"/>
        <v>0</v>
      </c>
      <c r="J43" s="40">
        <f t="shared" si="4"/>
        <v>0</v>
      </c>
      <c r="K43" s="40">
        <f t="shared" si="4"/>
        <v>0</v>
      </c>
      <c r="L43" s="40">
        <f t="shared" si="4"/>
        <v>0</v>
      </c>
      <c r="M43" s="40">
        <f t="shared" si="4"/>
        <v>0</v>
      </c>
      <c r="N43" s="40">
        <f t="shared" si="4"/>
        <v>0</v>
      </c>
      <c r="O43" s="40">
        <f t="shared" si="4"/>
        <v>0</v>
      </c>
      <c r="P43" s="40">
        <f t="shared" si="4"/>
        <v>0</v>
      </c>
      <c r="Q43" s="40">
        <f t="shared" si="4"/>
        <v>0</v>
      </c>
      <c r="R43" s="40">
        <f t="shared" si="4"/>
        <v>0</v>
      </c>
      <c r="S43" s="40">
        <f t="shared" si="4"/>
        <v>0</v>
      </c>
      <c r="T43" s="41">
        <f t="shared" si="4"/>
        <v>0</v>
      </c>
    </row>
    <row r="44" spans="1:20" ht="34.5" customHeight="1" thickBot="1">
      <c r="A44" s="169">
        <v>4</v>
      </c>
      <c r="B44" s="154"/>
      <c r="C44" s="116" t="s">
        <v>73</v>
      </c>
      <c r="D44" s="107" t="s">
        <v>13</v>
      </c>
      <c r="E44" s="27">
        <f>E32</f>
        <v>0</v>
      </c>
      <c r="F44" s="27">
        <f>F32</f>
        <v>0</v>
      </c>
      <c r="G44" s="42">
        <f aca="true" t="shared" si="5" ref="G44:T44">+G32*$H$18</f>
        <v>0</v>
      </c>
      <c r="H44" s="42">
        <f t="shared" si="5"/>
        <v>0</v>
      </c>
      <c r="I44" s="42">
        <f t="shared" si="5"/>
        <v>0</v>
      </c>
      <c r="J44" s="42">
        <f t="shared" si="5"/>
        <v>0</v>
      </c>
      <c r="K44" s="42">
        <f t="shared" si="5"/>
        <v>0</v>
      </c>
      <c r="L44" s="42">
        <f t="shared" si="5"/>
        <v>0</v>
      </c>
      <c r="M44" s="42">
        <f t="shared" si="5"/>
        <v>0</v>
      </c>
      <c r="N44" s="42">
        <f t="shared" si="5"/>
        <v>0</v>
      </c>
      <c r="O44" s="42">
        <f t="shared" si="5"/>
        <v>0</v>
      </c>
      <c r="P44" s="42">
        <f t="shared" si="5"/>
        <v>0</v>
      </c>
      <c r="Q44" s="42">
        <f t="shared" si="5"/>
        <v>0</v>
      </c>
      <c r="R44" s="42">
        <f t="shared" si="5"/>
        <v>0</v>
      </c>
      <c r="S44" s="42">
        <f t="shared" si="5"/>
        <v>0</v>
      </c>
      <c r="T44" s="43">
        <f t="shared" si="5"/>
        <v>0</v>
      </c>
    </row>
    <row r="45" spans="1:20" ht="11.25" customHeight="1">
      <c r="A45" s="30"/>
      <c r="B45" s="30"/>
      <c r="C45" s="30"/>
      <c r="D45" s="44"/>
      <c r="E45" s="33"/>
      <c r="F45" s="33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27.75" customHeight="1">
      <c r="A46" s="6"/>
      <c r="B46" s="6"/>
      <c r="C46" s="167"/>
      <c r="D46" s="167"/>
      <c r="E46" s="167"/>
      <c r="F46" s="167"/>
      <c r="G46" s="167"/>
      <c r="H46" s="167"/>
      <c r="I46" s="28"/>
      <c r="J46" s="167"/>
      <c r="K46" s="167"/>
      <c r="L46" s="167"/>
      <c r="M46" s="167"/>
      <c r="N46" s="167"/>
      <c r="O46" s="167"/>
      <c r="P46" s="28"/>
      <c r="Q46" s="167"/>
      <c r="R46" s="167"/>
      <c r="S46" s="167"/>
      <c r="T46" s="167"/>
    </row>
    <row r="47" spans="1:20" ht="15">
      <c r="A47" s="6"/>
      <c r="B47" s="6"/>
      <c r="C47" s="170" t="s">
        <v>89</v>
      </c>
      <c r="D47" s="170"/>
      <c r="E47" s="170"/>
      <c r="F47" s="170"/>
      <c r="G47" s="170"/>
      <c r="H47" s="170"/>
      <c r="I47" s="28"/>
      <c r="J47" s="171" t="s">
        <v>2</v>
      </c>
      <c r="K47" s="171"/>
      <c r="L47" s="171"/>
      <c r="M47" s="171"/>
      <c r="N47" s="171"/>
      <c r="O47" s="171"/>
      <c r="P47" s="28"/>
      <c r="Q47" s="168" t="s">
        <v>15</v>
      </c>
      <c r="R47" s="168"/>
      <c r="S47" s="168"/>
      <c r="T47" s="168"/>
    </row>
    <row r="48" spans="3:20" ht="15"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  <c r="S48" s="1"/>
      <c r="T48" s="13"/>
    </row>
  </sheetData>
  <sheetProtection sheet="1" objects="1" scenarios="1" selectLockedCells="1"/>
  <mergeCells count="37">
    <mergeCell ref="G20:T20"/>
    <mergeCell ref="A2:T2"/>
    <mergeCell ref="S4:T4"/>
    <mergeCell ref="S6:T6"/>
    <mergeCell ref="R8:T8"/>
    <mergeCell ref="P11:T11"/>
    <mergeCell ref="D4:N4"/>
    <mergeCell ref="Q3:S3"/>
    <mergeCell ref="K6:M6"/>
    <mergeCell ref="D6:G6"/>
    <mergeCell ref="D8:M8"/>
    <mergeCell ref="J11:M11"/>
    <mergeCell ref="J13:M13"/>
    <mergeCell ref="L17:M17"/>
    <mergeCell ref="S17:T17"/>
    <mergeCell ref="Q46:T46"/>
    <mergeCell ref="Q47:T47"/>
    <mergeCell ref="A42:B42"/>
    <mergeCell ref="A43:B43"/>
    <mergeCell ref="A44:B44"/>
    <mergeCell ref="C47:H47"/>
    <mergeCell ref="J47:O47"/>
    <mergeCell ref="C46:H46"/>
    <mergeCell ref="J46:O46"/>
    <mergeCell ref="A41:B41"/>
    <mergeCell ref="E21:F21"/>
    <mergeCell ref="A21:D21"/>
    <mergeCell ref="A23:A28"/>
    <mergeCell ref="B23:B28"/>
    <mergeCell ref="A40:B40"/>
    <mergeCell ref="A36:C36"/>
    <mergeCell ref="A37:C37"/>
    <mergeCell ref="A29:A32"/>
    <mergeCell ref="A34:C34"/>
    <mergeCell ref="A39:T39"/>
    <mergeCell ref="B29:B32"/>
    <mergeCell ref="A22:B22"/>
  </mergeCells>
  <conditionalFormatting sqref="D34">
    <cfRule type="expression" priority="4" dxfId="15">
      <formula>IF(D34&gt;100%,ERROR)</formula>
    </cfRule>
  </conditionalFormatting>
  <conditionalFormatting sqref="D23:D28">
    <cfRule type="expression" priority="3" dxfId="15">
      <formula>IF(SUM($D$23:$D$28)&gt;o&lt;30%,"ERROR")</formula>
    </cfRule>
  </conditionalFormatting>
  <conditionalFormatting sqref="B23:B32 D34">
    <cfRule type="cellIs" priority="1" dxfId="16" operator="equal">
      <formula>"ERROR"</formula>
    </cfRule>
  </conditionalFormatting>
  <dataValidations count="2">
    <dataValidation type="decimal" allowBlank="1" showInputMessage="1" showErrorMessage="1" error="DIGITE PORCENTAJE VALIDO" sqref="L30:R30 M31:T31 I29:J30 P24:Q28 L29:N29 N32:T32">
      <formula1>0</formula1>
      <formula2>1</formula2>
    </dataValidation>
    <dataValidation type="date" allowBlank="1" showInputMessage="1" showErrorMessage="1" errorTitle="MVCT" error="DIGITE FECHA VALIDA &gt; 01/01/12" sqref="G40:T40 G21:T22">
      <formula1>40909</formula1>
      <formula2>41820</formula2>
    </dataValidation>
  </dataValidations>
  <printOptions horizontalCentered="1" verticalCentered="1"/>
  <pageMargins left="0.1968503937007874" right="0.1968503937007874" top="0.2362204724409449" bottom="0.15748031496062992" header="0.15748031496062992" footer="0.2362204724409449"/>
  <pageSetup fitToHeight="2" horizontalDpi="600" verticalDpi="600" orientation="landscape" scale="56" r:id="rId3"/>
  <ignoredErrors>
    <ignoredError sqref="G34:S34 B29 B2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showZeros="0" view="pageBreakPreview" zoomScale="90" zoomScaleSheetLayoutView="90" zoomScalePageLayoutView="0" workbookViewId="0" topLeftCell="A1">
      <selection activeCell="D23" sqref="D23"/>
    </sheetView>
  </sheetViews>
  <sheetFormatPr defaultColWidth="11.421875" defaultRowHeight="15"/>
  <cols>
    <col min="1" max="2" width="5.7109375" style="0" customWidth="1"/>
    <col min="3" max="3" width="25.00390625" style="0" customWidth="1"/>
    <col min="4" max="4" width="12.7109375" style="0" customWidth="1"/>
    <col min="5" max="6" width="11.7109375" style="0" customWidth="1"/>
    <col min="7" max="20" width="10.7109375" style="0" customWidth="1"/>
  </cols>
  <sheetData>
    <row r="1" spans="1:20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190" t="s">
        <v>81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84"/>
      <c r="R3" s="184"/>
      <c r="S3" s="184"/>
      <c r="T3" s="76"/>
    </row>
    <row r="4" spans="2:20" s="6" customFormat="1" ht="15">
      <c r="B4" s="12"/>
      <c r="C4" s="81" t="s">
        <v>65</v>
      </c>
      <c r="D4" s="187">
        <f>'CRONOGRAMA ETAPA  1'!D4:N4</f>
        <v>0</v>
      </c>
      <c r="E4" s="188"/>
      <c r="F4" s="188"/>
      <c r="G4" s="188"/>
      <c r="H4" s="188"/>
      <c r="I4" s="188"/>
      <c r="J4" s="188"/>
      <c r="K4" s="188"/>
      <c r="L4" s="188"/>
      <c r="M4" s="188"/>
      <c r="N4" s="189"/>
      <c r="O4" s="2"/>
      <c r="P4" s="2"/>
      <c r="R4" s="82" t="s">
        <v>77</v>
      </c>
      <c r="S4" s="192">
        <f>'CRONOGRAMA ETAPA  1'!S4:T4</f>
        <v>0</v>
      </c>
      <c r="T4" s="193"/>
    </row>
    <row r="5" spans="1:20" s="6" customFormat="1" ht="15">
      <c r="A5" s="2"/>
      <c r="B5" s="2"/>
      <c r="D5" s="2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2:20" s="6" customFormat="1" ht="15">
      <c r="B6" s="12"/>
      <c r="C6" s="81" t="s">
        <v>66</v>
      </c>
      <c r="D6" s="187">
        <f>'CRONOGRAMA ETAPA  1'!D6:G6</f>
        <v>0</v>
      </c>
      <c r="E6" s="188"/>
      <c r="F6" s="188"/>
      <c r="G6" s="189"/>
      <c r="H6" s="2"/>
      <c r="J6" s="81" t="s">
        <v>68</v>
      </c>
      <c r="K6" s="187">
        <f>'CRONOGRAMA ETAPA  1'!K6:M6</f>
        <v>0</v>
      </c>
      <c r="L6" s="188"/>
      <c r="M6" s="189"/>
      <c r="P6" s="70"/>
      <c r="Q6" s="72"/>
      <c r="R6" s="81" t="s">
        <v>55</v>
      </c>
      <c r="S6" s="179" t="str">
        <f>'CRONOGRAMA ETAPA  1'!S6:T6</f>
        <v>  FSVIPA-</v>
      </c>
      <c r="T6" s="180"/>
    </row>
    <row r="7" spans="1:20" s="6" customFormat="1" ht="15">
      <c r="A7" s="2"/>
      <c r="B7" s="2"/>
      <c r="D7" s="2"/>
      <c r="E7" s="54"/>
      <c r="F7" s="2"/>
      <c r="G7" s="2"/>
      <c r="H7" s="2"/>
      <c r="I7" s="2"/>
      <c r="J7" s="2"/>
      <c r="K7" s="2"/>
      <c r="L7" s="2"/>
      <c r="M7" s="2"/>
      <c r="N7" s="2"/>
      <c r="O7" s="76"/>
      <c r="P7" s="76"/>
      <c r="Q7" s="76"/>
      <c r="R7" s="76"/>
      <c r="S7" s="76"/>
      <c r="T7" s="76"/>
    </row>
    <row r="8" spans="2:20" s="6" customFormat="1" ht="15" customHeight="1">
      <c r="B8" s="12"/>
      <c r="C8" s="81" t="s">
        <v>67</v>
      </c>
      <c r="D8" s="187">
        <f>'CRONOGRAMA ETAPA  1'!D8:M8</f>
        <v>0</v>
      </c>
      <c r="E8" s="188"/>
      <c r="F8" s="188"/>
      <c r="G8" s="188"/>
      <c r="H8" s="188"/>
      <c r="I8" s="188"/>
      <c r="J8" s="188"/>
      <c r="K8" s="188"/>
      <c r="L8" s="188"/>
      <c r="M8" s="189"/>
      <c r="N8" s="2"/>
      <c r="Q8" s="81" t="s">
        <v>70</v>
      </c>
      <c r="R8" s="187">
        <f>'CRONOGRAMA ETAPA  1'!R8:T8</f>
        <v>0</v>
      </c>
      <c r="S8" s="188"/>
      <c r="T8" s="189"/>
    </row>
    <row r="9" spans="1:20" s="6" customFormat="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6"/>
    </row>
    <row r="10" spans="1:20" s="6" customFormat="1" ht="15">
      <c r="A10" s="83" t="s">
        <v>82</v>
      </c>
      <c r="B10" s="11"/>
      <c r="C10" s="2"/>
      <c r="D10" s="69"/>
      <c r="E10" s="69"/>
      <c r="F10" s="69"/>
      <c r="G10" s="69"/>
      <c r="H10" s="12"/>
      <c r="I10" s="84" t="s">
        <v>54</v>
      </c>
      <c r="J10" s="12"/>
      <c r="K10" s="12"/>
      <c r="L10" s="12"/>
      <c r="M10" s="12"/>
      <c r="N10" s="12"/>
      <c r="O10" s="12"/>
      <c r="P10" s="12"/>
      <c r="Q10" s="12"/>
      <c r="R10" s="12"/>
      <c r="S10" s="2"/>
      <c r="T10" s="76"/>
    </row>
    <row r="11" spans="1:20" s="6" customFormat="1" ht="15" customHeight="1">
      <c r="A11" s="2"/>
      <c r="B11" s="2"/>
      <c r="D11" s="86" t="s">
        <v>24</v>
      </c>
      <c r="E11" s="86" t="s">
        <v>25</v>
      </c>
      <c r="F11" s="86" t="s">
        <v>26</v>
      </c>
      <c r="G11" s="86" t="s">
        <v>27</v>
      </c>
      <c r="H11" s="12"/>
      <c r="I11" s="85" t="s">
        <v>62</v>
      </c>
      <c r="J11" s="187">
        <f>'CRONOGRAMA ETAPA  1'!J11:M11</f>
        <v>0</v>
      </c>
      <c r="K11" s="188"/>
      <c r="L11" s="188"/>
      <c r="M11" s="189"/>
      <c r="N11" s="48"/>
      <c r="O11" s="85" t="s">
        <v>64</v>
      </c>
      <c r="P11" s="187">
        <f>'CRONOGRAMA ETAPA  1'!P11:T11</f>
        <v>0</v>
      </c>
      <c r="Q11" s="188"/>
      <c r="R11" s="188"/>
      <c r="S11" s="188"/>
      <c r="T11" s="189"/>
    </row>
    <row r="12" spans="1:20" s="6" customFormat="1" ht="15">
      <c r="A12" s="2"/>
      <c r="B12" s="2"/>
      <c r="C12" s="87" t="s">
        <v>22</v>
      </c>
      <c r="D12" s="64"/>
      <c r="E12" s="65"/>
      <c r="F12" s="65"/>
      <c r="G12" s="65"/>
      <c r="H12" s="12"/>
      <c r="J12" s="12"/>
      <c r="K12" s="12"/>
      <c r="L12" s="12"/>
      <c r="M12" s="47"/>
      <c r="N12" s="47"/>
      <c r="O12" s="47"/>
      <c r="P12" s="78"/>
      <c r="Q12" s="78"/>
      <c r="R12" s="78"/>
      <c r="S12" s="2"/>
      <c r="T12" s="76"/>
    </row>
    <row r="13" spans="1:20" s="6" customFormat="1" ht="15">
      <c r="A13" s="2"/>
      <c r="B13" s="2"/>
      <c r="C13" s="87" t="s">
        <v>28</v>
      </c>
      <c r="D13" s="64"/>
      <c r="E13" s="65"/>
      <c r="F13" s="65"/>
      <c r="G13" s="65"/>
      <c r="H13" s="12"/>
      <c r="I13" s="85" t="s">
        <v>63</v>
      </c>
      <c r="J13" s="187">
        <f>'CRONOGRAMA ETAPA  1'!J13:M13</f>
        <v>0</v>
      </c>
      <c r="K13" s="188"/>
      <c r="L13" s="188"/>
      <c r="M13" s="189"/>
      <c r="N13" s="47"/>
      <c r="O13" s="47"/>
      <c r="P13" s="78"/>
      <c r="Q13" s="78"/>
      <c r="R13" s="78"/>
      <c r="S13" s="2"/>
      <c r="T13" s="76"/>
    </row>
    <row r="14" spans="1:20" s="6" customFormat="1" ht="15">
      <c r="A14" s="2"/>
      <c r="B14" s="2"/>
      <c r="C14" s="87" t="s">
        <v>29</v>
      </c>
      <c r="D14" s="64"/>
      <c r="E14" s="65"/>
      <c r="F14" s="65"/>
      <c r="G14" s="65"/>
      <c r="H14" s="12"/>
      <c r="I14" s="12"/>
      <c r="J14" s="12"/>
      <c r="K14" s="12"/>
      <c r="L14" s="12"/>
      <c r="M14" s="47"/>
      <c r="N14" s="47"/>
      <c r="O14" s="47"/>
      <c r="P14" s="78"/>
      <c r="Q14" s="78"/>
      <c r="R14" s="78"/>
      <c r="S14" s="2"/>
      <c r="T14" s="76"/>
    </row>
    <row r="15" spans="1:20" s="6" customFormat="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2"/>
      <c r="Q15" s="2"/>
      <c r="T15" s="76"/>
    </row>
    <row r="16" spans="1:17" s="6" customFormat="1" ht="15">
      <c r="A16" s="2"/>
      <c r="B16" s="2"/>
      <c r="C16" s="81" t="s">
        <v>56</v>
      </c>
      <c r="D16" s="117">
        <f>'CRONOGRAMA ETAPA  1'!D16</f>
        <v>0</v>
      </c>
      <c r="E16" s="2"/>
      <c r="G16" s="81" t="s">
        <v>59</v>
      </c>
      <c r="H16" s="117">
        <f>'CRONOGRAMA ETAPA  1'!H16</f>
        <v>0</v>
      </c>
      <c r="I16" s="2"/>
      <c r="J16" s="2"/>
      <c r="K16" s="2"/>
      <c r="M16" s="2"/>
      <c r="P16" s="2"/>
      <c r="Q16" s="2"/>
    </row>
    <row r="17" spans="1:20" s="7" customFormat="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89" t="s">
        <v>58</v>
      </c>
      <c r="L17" s="185">
        <f>+E34</f>
        <v>0</v>
      </c>
      <c r="M17" s="186"/>
      <c r="N17" s="6"/>
      <c r="O17" s="78"/>
      <c r="P17" s="78"/>
      <c r="R17" s="90" t="s">
        <v>57</v>
      </c>
      <c r="S17" s="185">
        <f>+F34</f>
        <v>0</v>
      </c>
      <c r="T17" s="186"/>
    </row>
    <row r="18" spans="1:20" s="8" customFormat="1" ht="15">
      <c r="A18" s="2"/>
      <c r="B18" s="2"/>
      <c r="C18" s="70" t="s">
        <v>60</v>
      </c>
      <c r="D18" s="65"/>
      <c r="E18" s="2"/>
      <c r="F18" s="2"/>
      <c r="G18" s="71" t="s">
        <v>61</v>
      </c>
      <c r="H18" s="53"/>
      <c r="I18" s="2"/>
      <c r="J18" s="2"/>
      <c r="K18" s="2"/>
      <c r="L18" s="2"/>
      <c r="M18" s="2"/>
      <c r="N18" s="2"/>
      <c r="O18" s="78"/>
      <c r="P18" s="78"/>
      <c r="Q18" s="2"/>
      <c r="R18" s="2"/>
      <c r="S18" s="2"/>
      <c r="T18" s="2"/>
    </row>
    <row r="19" spans="1:20" s="8" customFormat="1" ht="15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3" customFormat="1" ht="15.75" thickBot="1">
      <c r="A20" s="2"/>
      <c r="B20" s="2"/>
      <c r="C20" s="2"/>
      <c r="D20" s="2"/>
      <c r="E20" s="2"/>
      <c r="F20" s="2"/>
      <c r="G20" s="172" t="s">
        <v>79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</row>
    <row r="21" spans="1:20" s="4" customFormat="1" ht="15" customHeight="1">
      <c r="A21" s="140" t="s">
        <v>11</v>
      </c>
      <c r="B21" s="139"/>
      <c r="C21" s="141"/>
      <c r="D21" s="141"/>
      <c r="E21" s="138" t="s">
        <v>78</v>
      </c>
      <c r="F21" s="139"/>
      <c r="G21" s="91">
        <v>1</v>
      </c>
      <c r="H21" s="91">
        <v>2</v>
      </c>
      <c r="I21" s="91">
        <v>3</v>
      </c>
      <c r="J21" s="91">
        <v>4</v>
      </c>
      <c r="K21" s="91">
        <v>5</v>
      </c>
      <c r="L21" s="91">
        <v>6</v>
      </c>
      <c r="M21" s="91">
        <v>7</v>
      </c>
      <c r="N21" s="91">
        <v>8</v>
      </c>
      <c r="O21" s="91">
        <v>9</v>
      </c>
      <c r="P21" s="91">
        <v>10</v>
      </c>
      <c r="Q21" s="91">
        <v>11</v>
      </c>
      <c r="R21" s="91">
        <v>12</v>
      </c>
      <c r="S21" s="91">
        <v>13</v>
      </c>
      <c r="T21" s="92">
        <v>14</v>
      </c>
    </row>
    <row r="22" spans="1:20" s="9" customFormat="1" ht="29.25" customHeight="1" thickBot="1">
      <c r="A22" s="165" t="s">
        <v>10</v>
      </c>
      <c r="B22" s="166"/>
      <c r="C22" s="95" t="s">
        <v>9</v>
      </c>
      <c r="D22" s="96" t="s">
        <v>71</v>
      </c>
      <c r="E22" s="97" t="s">
        <v>0</v>
      </c>
      <c r="F22" s="97" t="s">
        <v>1</v>
      </c>
      <c r="G22" s="93">
        <v>41790</v>
      </c>
      <c r="H22" s="93">
        <v>41820</v>
      </c>
      <c r="I22" s="93">
        <v>41851</v>
      </c>
      <c r="J22" s="93">
        <v>41882</v>
      </c>
      <c r="K22" s="93">
        <v>41912</v>
      </c>
      <c r="L22" s="93">
        <v>41943</v>
      </c>
      <c r="M22" s="93">
        <v>41973</v>
      </c>
      <c r="N22" s="93">
        <v>42004</v>
      </c>
      <c r="O22" s="93">
        <v>42035</v>
      </c>
      <c r="P22" s="93">
        <v>42063</v>
      </c>
      <c r="Q22" s="93">
        <v>42094</v>
      </c>
      <c r="R22" s="93">
        <v>42124</v>
      </c>
      <c r="S22" s="93">
        <v>42155</v>
      </c>
      <c r="T22" s="94">
        <v>42185</v>
      </c>
    </row>
    <row r="23" spans="1:20" s="10" customFormat="1" ht="19.5" customHeight="1">
      <c r="A23" s="142" t="s">
        <v>30</v>
      </c>
      <c r="B23" s="145" t="str">
        <f>IF(SUM(D23:D28)&lt;&gt;30%,"ERROR",SUM(D23:D28))</f>
        <v>ERROR</v>
      </c>
      <c r="C23" s="98" t="s">
        <v>23</v>
      </c>
      <c r="D23" s="55"/>
      <c r="E23" s="51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6"/>
    </row>
    <row r="24" spans="1:20" ht="19.5" customHeight="1">
      <c r="A24" s="143"/>
      <c r="B24" s="146"/>
      <c r="C24" s="99" t="s">
        <v>3</v>
      </c>
      <c r="D24" s="57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8"/>
    </row>
    <row r="25" spans="1:20" ht="19.5" customHeight="1">
      <c r="A25" s="143"/>
      <c r="B25" s="146"/>
      <c r="C25" s="100" t="s">
        <v>4</v>
      </c>
      <c r="D25" s="59"/>
      <c r="E25" s="15"/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</row>
    <row r="26" spans="1:20" ht="19.5" customHeight="1">
      <c r="A26" s="143"/>
      <c r="B26" s="146"/>
      <c r="C26" s="100" t="s">
        <v>5</v>
      </c>
      <c r="D26" s="59"/>
      <c r="E26" s="15"/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</row>
    <row r="27" spans="1:20" ht="19.5" customHeight="1">
      <c r="A27" s="143"/>
      <c r="B27" s="146"/>
      <c r="C27" s="100" t="s">
        <v>6</v>
      </c>
      <c r="D27" s="59"/>
      <c r="E27" s="15"/>
      <c r="F27" s="15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19.5" customHeight="1" thickBot="1">
      <c r="A28" s="144"/>
      <c r="B28" s="147"/>
      <c r="C28" s="101" t="s">
        <v>7</v>
      </c>
      <c r="D28" s="60"/>
      <c r="E28" s="19"/>
      <c r="F28" s="19"/>
      <c r="G28" s="6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</row>
    <row r="29" spans="1:20" ht="19.5" customHeight="1">
      <c r="A29" s="156" t="s">
        <v>31</v>
      </c>
      <c r="B29" s="146" t="str">
        <f>IF(SUM(D29:D32)&lt;&gt;70%,"ERROR",SUM(D29:D32))</f>
        <v>ERROR</v>
      </c>
      <c r="C29" s="99" t="s">
        <v>8</v>
      </c>
      <c r="D29" s="57"/>
      <c r="E29" s="50"/>
      <c r="F29" s="50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8"/>
    </row>
    <row r="30" spans="1:20" ht="19.5" customHeight="1">
      <c r="A30" s="157"/>
      <c r="B30" s="146"/>
      <c r="C30" s="100" t="s">
        <v>35</v>
      </c>
      <c r="D30" s="59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</row>
    <row r="31" spans="1:20" ht="19.5" customHeight="1">
      <c r="A31" s="157"/>
      <c r="B31" s="146"/>
      <c r="C31" s="102" t="s">
        <v>33</v>
      </c>
      <c r="D31" s="59"/>
      <c r="E31" s="15"/>
      <c r="F31" s="15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</row>
    <row r="32" spans="1:20" ht="19.5" customHeight="1" thickBot="1">
      <c r="A32" s="158"/>
      <c r="B32" s="147"/>
      <c r="C32" s="103" t="s">
        <v>34</v>
      </c>
      <c r="D32" s="60"/>
      <c r="E32" s="19"/>
      <c r="F32" s="19"/>
      <c r="G32" s="6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</row>
    <row r="33" spans="1:20" ht="15.75" customHeight="1" thickBot="1">
      <c r="A33" s="22"/>
      <c r="B33" s="49"/>
      <c r="C33" s="23"/>
      <c r="D33" s="34"/>
      <c r="E33" s="24"/>
      <c r="F33" s="2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3"/>
      <c r="T33" s="73"/>
    </row>
    <row r="34" spans="1:20" s="5" customFormat="1" ht="34.5" customHeight="1" thickBot="1">
      <c r="A34" s="159" t="s">
        <v>12</v>
      </c>
      <c r="B34" s="160"/>
      <c r="C34" s="161"/>
      <c r="D34" s="104" t="str">
        <f>IF(SUM(D23:D32)&lt;&gt;100%,"ERROR",SUM(D23:D32))</f>
        <v>ERROR</v>
      </c>
      <c r="E34" s="105">
        <f>E23</f>
        <v>0</v>
      </c>
      <c r="F34" s="105">
        <f>F32</f>
        <v>0</v>
      </c>
      <c r="G34" s="36">
        <f aca="true" t="shared" si="0" ref="G34:T34">SUMPRODUCT($D$23:$D$32,G23:G32)</f>
        <v>0</v>
      </c>
      <c r="H34" s="36">
        <f t="shared" si="0"/>
        <v>0</v>
      </c>
      <c r="I34" s="36">
        <f t="shared" si="0"/>
        <v>0</v>
      </c>
      <c r="J34" s="36">
        <f t="shared" si="0"/>
        <v>0</v>
      </c>
      <c r="K34" s="36">
        <f t="shared" si="0"/>
        <v>0</v>
      </c>
      <c r="L34" s="36">
        <f t="shared" si="0"/>
        <v>0</v>
      </c>
      <c r="M34" s="36">
        <f t="shared" si="0"/>
        <v>0</v>
      </c>
      <c r="N34" s="36">
        <f t="shared" si="0"/>
        <v>0</v>
      </c>
      <c r="O34" s="36">
        <f t="shared" si="0"/>
        <v>0</v>
      </c>
      <c r="P34" s="36">
        <f t="shared" si="0"/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7">
        <f t="shared" si="0"/>
        <v>0</v>
      </c>
    </row>
    <row r="35" spans="1:20" s="3" customFormat="1" ht="7.5" customHeight="1" thickBot="1">
      <c r="A35" s="30"/>
      <c r="B35" s="30"/>
      <c r="C35" s="30"/>
      <c r="D35" s="38"/>
      <c r="E35" s="31"/>
      <c r="F35" s="31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25.5" customHeight="1">
      <c r="A36" s="150" t="s">
        <v>20</v>
      </c>
      <c r="B36" s="151"/>
      <c r="C36" s="152"/>
      <c r="D36" s="106" t="s">
        <v>13</v>
      </c>
      <c r="E36" s="25">
        <f>+E32</f>
        <v>0</v>
      </c>
      <c r="F36" s="25">
        <f>F32</f>
        <v>0</v>
      </c>
      <c r="G36" s="108">
        <f aca="true" t="shared" si="1" ref="G36:T36">+G32*$H$18</f>
        <v>0</v>
      </c>
      <c r="H36" s="108">
        <f t="shared" si="1"/>
        <v>0</v>
      </c>
      <c r="I36" s="108">
        <f t="shared" si="1"/>
        <v>0</v>
      </c>
      <c r="J36" s="108">
        <f t="shared" si="1"/>
        <v>0</v>
      </c>
      <c r="K36" s="108">
        <f t="shared" si="1"/>
        <v>0</v>
      </c>
      <c r="L36" s="108">
        <f t="shared" si="1"/>
        <v>0</v>
      </c>
      <c r="M36" s="108">
        <f t="shared" si="1"/>
        <v>0</v>
      </c>
      <c r="N36" s="108">
        <f t="shared" si="1"/>
        <v>0</v>
      </c>
      <c r="O36" s="108">
        <f t="shared" si="1"/>
        <v>0</v>
      </c>
      <c r="P36" s="108">
        <f t="shared" si="1"/>
        <v>0</v>
      </c>
      <c r="Q36" s="108">
        <f t="shared" si="1"/>
        <v>0</v>
      </c>
      <c r="R36" s="108">
        <f t="shared" si="1"/>
        <v>0</v>
      </c>
      <c r="S36" s="108">
        <f t="shared" si="1"/>
        <v>0</v>
      </c>
      <c r="T36" s="109">
        <f t="shared" si="1"/>
        <v>0</v>
      </c>
    </row>
    <row r="37" spans="1:20" ht="25.5" customHeight="1" thickBot="1">
      <c r="A37" s="153" t="s">
        <v>19</v>
      </c>
      <c r="B37" s="154"/>
      <c r="C37" s="155"/>
      <c r="D37" s="107" t="s">
        <v>13</v>
      </c>
      <c r="E37" s="19"/>
      <c r="F37" s="19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5"/>
    </row>
    <row r="38" spans="1:20" s="3" customFormat="1" ht="6.75" customHeight="1" thickBot="1">
      <c r="A38" s="30"/>
      <c r="B38" s="30"/>
      <c r="C38" s="30"/>
      <c r="D38" s="38"/>
      <c r="E38" s="32"/>
      <c r="F38" s="3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s="3" customFormat="1" ht="24" customHeight="1">
      <c r="A39" s="162" t="s">
        <v>17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4"/>
    </row>
    <row r="40" spans="1:20" s="9" customFormat="1" ht="29.25" customHeight="1">
      <c r="A40" s="148" t="s">
        <v>76</v>
      </c>
      <c r="B40" s="149"/>
      <c r="C40" s="110" t="s">
        <v>16</v>
      </c>
      <c r="D40" s="110" t="s">
        <v>72</v>
      </c>
      <c r="E40" s="111" t="s">
        <v>0</v>
      </c>
      <c r="F40" s="111" t="s">
        <v>1</v>
      </c>
      <c r="G40" s="112">
        <v>41790</v>
      </c>
      <c r="H40" s="112">
        <v>41820</v>
      </c>
      <c r="I40" s="112">
        <v>41851</v>
      </c>
      <c r="J40" s="112">
        <v>41882</v>
      </c>
      <c r="K40" s="112">
        <v>41912</v>
      </c>
      <c r="L40" s="112">
        <v>41943</v>
      </c>
      <c r="M40" s="112">
        <v>41973</v>
      </c>
      <c r="N40" s="112">
        <v>42004</v>
      </c>
      <c r="O40" s="112">
        <v>42035</v>
      </c>
      <c r="P40" s="112">
        <v>42063</v>
      </c>
      <c r="Q40" s="112">
        <v>42094</v>
      </c>
      <c r="R40" s="112">
        <v>42124</v>
      </c>
      <c r="S40" s="112">
        <v>42155</v>
      </c>
      <c r="T40" s="113">
        <v>42185</v>
      </c>
    </row>
    <row r="41" spans="1:20" ht="34.5" customHeight="1">
      <c r="A41" s="136">
        <v>1</v>
      </c>
      <c r="B41" s="137"/>
      <c r="C41" s="114" t="s">
        <v>18</v>
      </c>
      <c r="D41" s="115" t="s">
        <v>13</v>
      </c>
      <c r="E41" s="26">
        <f>E29</f>
        <v>0</v>
      </c>
      <c r="F41" s="26">
        <f>F29</f>
        <v>0</v>
      </c>
      <c r="G41" s="40">
        <f aca="true" t="shared" si="2" ref="G41:T44">+G29*$H$18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40">
        <f t="shared" si="2"/>
        <v>0</v>
      </c>
      <c r="R41" s="40">
        <f t="shared" si="2"/>
        <v>0</v>
      </c>
      <c r="S41" s="40">
        <f t="shared" si="2"/>
        <v>0</v>
      </c>
      <c r="T41" s="41">
        <f t="shared" si="2"/>
        <v>0</v>
      </c>
    </row>
    <row r="42" spans="1:20" ht="34.5" customHeight="1">
      <c r="A42" s="136">
        <v>2</v>
      </c>
      <c r="B42" s="137"/>
      <c r="C42" s="114" t="s">
        <v>74</v>
      </c>
      <c r="D42" s="115" t="s">
        <v>13</v>
      </c>
      <c r="E42" s="26">
        <f aca="true" t="shared" si="3" ref="E42:F44">E30</f>
        <v>0</v>
      </c>
      <c r="F42" s="26">
        <f t="shared" si="3"/>
        <v>0</v>
      </c>
      <c r="G42" s="40">
        <f t="shared" si="2"/>
        <v>0</v>
      </c>
      <c r="H42" s="40">
        <f t="shared" si="2"/>
        <v>0</v>
      </c>
      <c r="I42" s="40">
        <f t="shared" si="2"/>
        <v>0</v>
      </c>
      <c r="J42" s="40">
        <f t="shared" si="2"/>
        <v>0</v>
      </c>
      <c r="K42" s="40">
        <f t="shared" si="2"/>
        <v>0</v>
      </c>
      <c r="L42" s="40">
        <f t="shared" si="2"/>
        <v>0</v>
      </c>
      <c r="M42" s="40">
        <f t="shared" si="2"/>
        <v>0</v>
      </c>
      <c r="N42" s="40">
        <f t="shared" si="2"/>
        <v>0</v>
      </c>
      <c r="O42" s="40">
        <f t="shared" si="2"/>
        <v>0</v>
      </c>
      <c r="P42" s="40">
        <f t="shared" si="2"/>
        <v>0</v>
      </c>
      <c r="Q42" s="40">
        <f t="shared" si="2"/>
        <v>0</v>
      </c>
      <c r="R42" s="40">
        <f t="shared" si="2"/>
        <v>0</v>
      </c>
      <c r="S42" s="40">
        <f t="shared" si="2"/>
        <v>0</v>
      </c>
      <c r="T42" s="41">
        <f t="shared" si="2"/>
        <v>0</v>
      </c>
    </row>
    <row r="43" spans="1:20" ht="34.5" customHeight="1">
      <c r="A43" s="136">
        <v>3</v>
      </c>
      <c r="B43" s="137"/>
      <c r="C43" s="114" t="s">
        <v>75</v>
      </c>
      <c r="D43" s="115" t="s">
        <v>13</v>
      </c>
      <c r="E43" s="26">
        <f t="shared" si="3"/>
        <v>0</v>
      </c>
      <c r="F43" s="26">
        <f t="shared" si="3"/>
        <v>0</v>
      </c>
      <c r="G43" s="40">
        <f t="shared" si="2"/>
        <v>0</v>
      </c>
      <c r="H43" s="40">
        <f t="shared" si="2"/>
        <v>0</v>
      </c>
      <c r="I43" s="40">
        <f t="shared" si="2"/>
        <v>0</v>
      </c>
      <c r="J43" s="40">
        <f t="shared" si="2"/>
        <v>0</v>
      </c>
      <c r="K43" s="40">
        <f t="shared" si="2"/>
        <v>0</v>
      </c>
      <c r="L43" s="40">
        <f t="shared" si="2"/>
        <v>0</v>
      </c>
      <c r="M43" s="40">
        <f t="shared" si="2"/>
        <v>0</v>
      </c>
      <c r="N43" s="40">
        <f t="shared" si="2"/>
        <v>0</v>
      </c>
      <c r="O43" s="40">
        <f t="shared" si="2"/>
        <v>0</v>
      </c>
      <c r="P43" s="40">
        <f t="shared" si="2"/>
        <v>0</v>
      </c>
      <c r="Q43" s="40">
        <f t="shared" si="2"/>
        <v>0</v>
      </c>
      <c r="R43" s="40">
        <f t="shared" si="2"/>
        <v>0</v>
      </c>
      <c r="S43" s="40">
        <f t="shared" si="2"/>
        <v>0</v>
      </c>
      <c r="T43" s="41">
        <f t="shared" si="2"/>
        <v>0</v>
      </c>
    </row>
    <row r="44" spans="1:20" ht="34.5" customHeight="1" thickBot="1">
      <c r="A44" s="169">
        <v>4</v>
      </c>
      <c r="B44" s="154"/>
      <c r="C44" s="116" t="s">
        <v>73</v>
      </c>
      <c r="D44" s="107" t="s">
        <v>13</v>
      </c>
      <c r="E44" s="27">
        <f t="shared" si="3"/>
        <v>0</v>
      </c>
      <c r="F44" s="27">
        <f t="shared" si="3"/>
        <v>0</v>
      </c>
      <c r="G44" s="42">
        <f t="shared" si="2"/>
        <v>0</v>
      </c>
      <c r="H44" s="42">
        <f t="shared" si="2"/>
        <v>0</v>
      </c>
      <c r="I44" s="42">
        <f t="shared" si="2"/>
        <v>0</v>
      </c>
      <c r="J44" s="42">
        <f t="shared" si="2"/>
        <v>0</v>
      </c>
      <c r="K44" s="42">
        <f t="shared" si="2"/>
        <v>0</v>
      </c>
      <c r="L44" s="42">
        <f t="shared" si="2"/>
        <v>0</v>
      </c>
      <c r="M44" s="42">
        <f t="shared" si="2"/>
        <v>0</v>
      </c>
      <c r="N44" s="42">
        <f t="shared" si="2"/>
        <v>0</v>
      </c>
      <c r="O44" s="42">
        <f t="shared" si="2"/>
        <v>0</v>
      </c>
      <c r="P44" s="42">
        <f t="shared" si="2"/>
        <v>0</v>
      </c>
      <c r="Q44" s="42">
        <f t="shared" si="2"/>
        <v>0</v>
      </c>
      <c r="R44" s="42">
        <f t="shared" si="2"/>
        <v>0</v>
      </c>
      <c r="S44" s="42">
        <f t="shared" si="2"/>
        <v>0</v>
      </c>
      <c r="T44" s="43">
        <f t="shared" si="2"/>
        <v>0</v>
      </c>
    </row>
    <row r="45" spans="1:20" ht="11.25" customHeight="1">
      <c r="A45" s="30"/>
      <c r="B45" s="30"/>
      <c r="C45" s="30"/>
      <c r="D45" s="44"/>
      <c r="E45" s="33"/>
      <c r="F45" s="33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27.75" customHeight="1">
      <c r="A46" s="6"/>
      <c r="B46" s="6"/>
      <c r="C46" s="167"/>
      <c r="D46" s="167"/>
      <c r="E46" s="167"/>
      <c r="F46" s="167"/>
      <c r="G46" s="167"/>
      <c r="H46" s="167"/>
      <c r="I46" s="77"/>
      <c r="J46" s="167"/>
      <c r="K46" s="167"/>
      <c r="L46" s="167"/>
      <c r="M46" s="167"/>
      <c r="N46" s="167"/>
      <c r="O46" s="167"/>
      <c r="P46" s="77"/>
      <c r="Q46" s="167"/>
      <c r="R46" s="167"/>
      <c r="S46" s="167"/>
      <c r="T46" s="167"/>
    </row>
    <row r="47" spans="1:20" ht="15">
      <c r="A47" s="6"/>
      <c r="B47" s="6"/>
      <c r="C47" s="170" t="s">
        <v>89</v>
      </c>
      <c r="D47" s="170"/>
      <c r="E47" s="170"/>
      <c r="F47" s="170"/>
      <c r="G47" s="170"/>
      <c r="H47" s="170"/>
      <c r="I47" s="77"/>
      <c r="J47" s="171" t="s">
        <v>2</v>
      </c>
      <c r="K47" s="171"/>
      <c r="L47" s="171"/>
      <c r="M47" s="171"/>
      <c r="N47" s="171"/>
      <c r="O47" s="171"/>
      <c r="P47" s="77"/>
      <c r="Q47" s="168" t="s">
        <v>15</v>
      </c>
      <c r="R47" s="168"/>
      <c r="S47" s="168"/>
      <c r="T47" s="168"/>
    </row>
    <row r="48" spans="3:20" ht="15"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</sheetData>
  <sheetProtection sheet="1" objects="1" scenarios="1" selectLockedCells="1"/>
  <mergeCells count="37">
    <mergeCell ref="A2:T2"/>
    <mergeCell ref="Q3:S3"/>
    <mergeCell ref="D4:N4"/>
    <mergeCell ref="S4:T4"/>
    <mergeCell ref="D6:G6"/>
    <mergeCell ref="K6:M6"/>
    <mergeCell ref="S6:T6"/>
    <mergeCell ref="D8:M8"/>
    <mergeCell ref="R8:T8"/>
    <mergeCell ref="J11:M11"/>
    <mergeCell ref="P11:T11"/>
    <mergeCell ref="J13:M13"/>
    <mergeCell ref="A34:C34"/>
    <mergeCell ref="L17:M17"/>
    <mergeCell ref="S17:T17"/>
    <mergeCell ref="G20:T20"/>
    <mergeCell ref="A21:D21"/>
    <mergeCell ref="E21:F21"/>
    <mergeCell ref="A22:B22"/>
    <mergeCell ref="A23:A28"/>
    <mergeCell ref="B23:B28"/>
    <mergeCell ref="A29:A32"/>
    <mergeCell ref="B29:B32"/>
    <mergeCell ref="C47:H47"/>
    <mergeCell ref="J47:O47"/>
    <mergeCell ref="Q47:T47"/>
    <mergeCell ref="A36:C36"/>
    <mergeCell ref="A37:C37"/>
    <mergeCell ref="A39:T39"/>
    <mergeCell ref="A40:B40"/>
    <mergeCell ref="A41:B41"/>
    <mergeCell ref="A42:B42"/>
    <mergeCell ref="A43:B43"/>
    <mergeCell ref="A44:B44"/>
    <mergeCell ref="C46:H46"/>
    <mergeCell ref="J46:O46"/>
    <mergeCell ref="Q46:T46"/>
  </mergeCells>
  <conditionalFormatting sqref="D34">
    <cfRule type="expression" priority="3" dxfId="15">
      <formula>IF(D34&gt;100%,ERROR)</formula>
    </cfRule>
  </conditionalFormatting>
  <conditionalFormatting sqref="D23:D28">
    <cfRule type="expression" priority="2" dxfId="15">
      <formula>IF(SUM($D$23:$D$28)&gt;o&lt;30%,"ERROR")</formula>
    </cfRule>
  </conditionalFormatting>
  <conditionalFormatting sqref="B23:B32 D34">
    <cfRule type="cellIs" priority="1" dxfId="16" operator="equal">
      <formula>"ERROR"</formula>
    </cfRule>
  </conditionalFormatting>
  <dataValidations count="2">
    <dataValidation type="date" allowBlank="1" showInputMessage="1" showErrorMessage="1" errorTitle="MVCT" error="DIGITE FECHA VALIDA &gt; 01/01/12" sqref="G40:T40 G21:T22">
      <formula1>40909</formula1>
      <formula2>41820</formula2>
    </dataValidation>
    <dataValidation type="decimal" allowBlank="1" showInputMessage="1" showErrorMessage="1" error="DIGITE PORCENTAJE VALIDO" sqref="L30:R30 M31:T31 I29:J30 P24:Q28 L29:N29 N32:T32">
      <formula1>0</formula1>
      <formula2>1</formula2>
    </dataValidation>
  </dataValidations>
  <printOptions horizontalCentered="1" verticalCentered="1"/>
  <pageMargins left="0.1968503937007874" right="0.1968503937007874" top="0.2362204724409449" bottom="0.15748031496062992" header="0.15748031496062992" footer="0.2362204724409449"/>
  <pageSetup fitToHeight="2" horizontalDpi="600" verticalDpi="600" orientation="landscape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Zeros="0" view="pageBreakPreview" zoomScale="90" zoomScaleSheetLayoutView="90" zoomScalePageLayoutView="0" workbookViewId="0" topLeftCell="A1">
      <selection activeCell="D23" sqref="D23"/>
    </sheetView>
  </sheetViews>
  <sheetFormatPr defaultColWidth="11.421875" defaultRowHeight="15"/>
  <cols>
    <col min="1" max="2" width="5.7109375" style="0" customWidth="1"/>
    <col min="3" max="3" width="25.00390625" style="0" customWidth="1"/>
    <col min="4" max="4" width="12.7109375" style="0" customWidth="1"/>
    <col min="5" max="6" width="11.7109375" style="0" customWidth="1"/>
    <col min="7" max="20" width="10.7109375" style="0" customWidth="1"/>
  </cols>
  <sheetData>
    <row r="1" spans="1:20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190" t="s">
        <v>86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84"/>
      <c r="R3" s="184"/>
      <c r="S3" s="184"/>
      <c r="T3" s="80"/>
    </row>
    <row r="4" spans="2:20" s="6" customFormat="1" ht="15">
      <c r="B4" s="12"/>
      <c r="C4" s="81" t="s">
        <v>65</v>
      </c>
      <c r="D4" s="187">
        <f>'CRONOGRAMA ETAPA  1'!D4:N4</f>
        <v>0</v>
      </c>
      <c r="E4" s="188"/>
      <c r="F4" s="188"/>
      <c r="G4" s="188"/>
      <c r="H4" s="188"/>
      <c r="I4" s="188"/>
      <c r="J4" s="188"/>
      <c r="K4" s="188"/>
      <c r="L4" s="188"/>
      <c r="M4" s="188"/>
      <c r="N4" s="189"/>
      <c r="O4" s="2"/>
      <c r="P4" s="2"/>
      <c r="R4" s="82" t="s">
        <v>77</v>
      </c>
      <c r="S4" s="192">
        <f>'CRONOGRAMA ETAPA  1'!S4:T4</f>
        <v>0</v>
      </c>
      <c r="T4" s="193"/>
    </row>
    <row r="5" spans="1:20" s="6" customFormat="1" ht="15">
      <c r="A5" s="2"/>
      <c r="B5" s="2"/>
      <c r="D5" s="2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0" s="6" customFormat="1" ht="15">
      <c r="B6" s="12"/>
      <c r="C6" s="81" t="s">
        <v>66</v>
      </c>
      <c r="D6" s="187">
        <f>'CRONOGRAMA ETAPA  1'!D6:G6</f>
        <v>0</v>
      </c>
      <c r="E6" s="188"/>
      <c r="F6" s="188"/>
      <c r="G6" s="189"/>
      <c r="H6" s="2"/>
      <c r="J6" s="81" t="s">
        <v>68</v>
      </c>
      <c r="K6" s="187">
        <f>'CRONOGRAMA ETAPA  1'!K6:M6</f>
        <v>0</v>
      </c>
      <c r="L6" s="188"/>
      <c r="M6" s="189"/>
      <c r="P6" s="70"/>
      <c r="Q6" s="72"/>
      <c r="R6" s="81" t="s">
        <v>55</v>
      </c>
      <c r="S6" s="179" t="str">
        <f>'CRONOGRAMA ETAPA  1'!S6:T6</f>
        <v>  FSVIPA-</v>
      </c>
      <c r="T6" s="180"/>
    </row>
    <row r="7" spans="1:20" s="6" customFormat="1" ht="15">
      <c r="A7" s="2"/>
      <c r="B7" s="2"/>
      <c r="D7" s="2"/>
      <c r="E7" s="54"/>
      <c r="F7" s="2"/>
      <c r="G7" s="2"/>
      <c r="H7" s="2"/>
      <c r="I7" s="2"/>
      <c r="J7" s="2"/>
      <c r="K7" s="2"/>
      <c r="L7" s="2"/>
      <c r="M7" s="2"/>
      <c r="N7" s="2"/>
      <c r="O7" s="80"/>
      <c r="P7" s="80"/>
      <c r="Q7" s="80"/>
      <c r="R7" s="80"/>
      <c r="S7" s="80"/>
      <c r="T7" s="80"/>
    </row>
    <row r="8" spans="2:20" s="6" customFormat="1" ht="15" customHeight="1">
      <c r="B8" s="12"/>
      <c r="C8" s="81" t="s">
        <v>67</v>
      </c>
      <c r="D8" s="187">
        <f>'CRONOGRAMA ETAPA  1'!D8:M8</f>
        <v>0</v>
      </c>
      <c r="E8" s="188"/>
      <c r="F8" s="188"/>
      <c r="G8" s="188"/>
      <c r="H8" s="188"/>
      <c r="I8" s="188"/>
      <c r="J8" s="188"/>
      <c r="K8" s="188"/>
      <c r="L8" s="188"/>
      <c r="M8" s="189"/>
      <c r="N8" s="2"/>
      <c r="Q8" s="81" t="s">
        <v>70</v>
      </c>
      <c r="R8" s="187">
        <f>'CRONOGRAMA ETAPA  1'!R8:T8</f>
        <v>0</v>
      </c>
      <c r="S8" s="188"/>
      <c r="T8" s="189"/>
    </row>
    <row r="9" spans="1:20" s="6" customFormat="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80"/>
    </row>
    <row r="10" spans="1:20" s="6" customFormat="1" ht="15">
      <c r="A10" s="83" t="s">
        <v>82</v>
      </c>
      <c r="B10" s="11"/>
      <c r="C10" s="2"/>
      <c r="D10" s="69"/>
      <c r="E10" s="69"/>
      <c r="F10" s="69"/>
      <c r="G10" s="69"/>
      <c r="H10" s="12"/>
      <c r="I10" s="84" t="s">
        <v>54</v>
      </c>
      <c r="J10" s="12"/>
      <c r="K10" s="12"/>
      <c r="L10" s="12"/>
      <c r="M10" s="12"/>
      <c r="N10" s="12"/>
      <c r="O10" s="12"/>
      <c r="P10" s="12"/>
      <c r="Q10" s="12"/>
      <c r="R10" s="12"/>
      <c r="S10" s="2"/>
      <c r="T10" s="80"/>
    </row>
    <row r="11" spans="1:20" s="6" customFormat="1" ht="15" customHeight="1">
      <c r="A11" s="2"/>
      <c r="B11" s="2"/>
      <c r="D11" s="86" t="s">
        <v>24</v>
      </c>
      <c r="E11" s="86" t="s">
        <v>25</v>
      </c>
      <c r="F11" s="86" t="s">
        <v>26</v>
      </c>
      <c r="G11" s="86" t="s">
        <v>27</v>
      </c>
      <c r="H11" s="12"/>
      <c r="I11" s="85" t="s">
        <v>62</v>
      </c>
      <c r="J11" s="187">
        <f>'CRONOGRAMA ETAPA  1'!J11:M11</f>
        <v>0</v>
      </c>
      <c r="K11" s="188"/>
      <c r="L11" s="188"/>
      <c r="M11" s="189"/>
      <c r="N11" s="48"/>
      <c r="O11" s="85" t="s">
        <v>64</v>
      </c>
      <c r="P11" s="187">
        <f>'CRONOGRAMA ETAPA  1'!P11:T11</f>
        <v>0</v>
      </c>
      <c r="Q11" s="188"/>
      <c r="R11" s="188"/>
      <c r="S11" s="188"/>
      <c r="T11" s="189"/>
    </row>
    <row r="12" spans="1:20" s="6" customFormat="1" ht="15">
      <c r="A12" s="2"/>
      <c r="B12" s="2"/>
      <c r="C12" s="87" t="s">
        <v>22</v>
      </c>
      <c r="D12" s="64"/>
      <c r="E12" s="65"/>
      <c r="F12" s="65"/>
      <c r="G12" s="65"/>
      <c r="H12" s="12"/>
      <c r="J12" s="12"/>
      <c r="K12" s="12"/>
      <c r="L12" s="12"/>
      <c r="M12" s="47"/>
      <c r="N12" s="47"/>
      <c r="O12" s="47"/>
      <c r="P12" s="78"/>
      <c r="Q12" s="78"/>
      <c r="R12" s="78"/>
      <c r="S12" s="2"/>
      <c r="T12" s="80"/>
    </row>
    <row r="13" spans="1:20" s="6" customFormat="1" ht="15">
      <c r="A13" s="2"/>
      <c r="B13" s="2"/>
      <c r="C13" s="87" t="s">
        <v>28</v>
      </c>
      <c r="D13" s="64"/>
      <c r="E13" s="65"/>
      <c r="F13" s="65"/>
      <c r="G13" s="65"/>
      <c r="H13" s="12"/>
      <c r="I13" s="85" t="s">
        <v>63</v>
      </c>
      <c r="J13" s="187">
        <f>'CRONOGRAMA ETAPA  1'!J13:M13</f>
        <v>0</v>
      </c>
      <c r="K13" s="188"/>
      <c r="L13" s="188"/>
      <c r="M13" s="189"/>
      <c r="N13" s="47"/>
      <c r="O13" s="47"/>
      <c r="P13" s="78"/>
      <c r="Q13" s="78"/>
      <c r="R13" s="78"/>
      <c r="S13" s="2"/>
      <c r="T13" s="80"/>
    </row>
    <row r="14" spans="1:20" s="6" customFormat="1" ht="15">
      <c r="A14" s="2"/>
      <c r="B14" s="2"/>
      <c r="C14" s="87" t="s">
        <v>29</v>
      </c>
      <c r="D14" s="64"/>
      <c r="E14" s="65"/>
      <c r="F14" s="65"/>
      <c r="G14" s="65"/>
      <c r="H14" s="12"/>
      <c r="I14" s="12"/>
      <c r="J14" s="12"/>
      <c r="K14" s="12"/>
      <c r="L14" s="12"/>
      <c r="M14" s="47"/>
      <c r="N14" s="47"/>
      <c r="O14" s="47"/>
      <c r="P14" s="78"/>
      <c r="Q14" s="78"/>
      <c r="R14" s="78"/>
      <c r="S14" s="2"/>
      <c r="T14" s="80"/>
    </row>
    <row r="15" spans="1:20" s="6" customFormat="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2"/>
      <c r="Q15" s="2"/>
      <c r="T15" s="80"/>
    </row>
    <row r="16" spans="1:17" s="6" customFormat="1" ht="15">
      <c r="A16" s="2"/>
      <c r="B16" s="2"/>
      <c r="C16" s="81" t="s">
        <v>56</v>
      </c>
      <c r="D16" s="117">
        <f>'CRONOGRAMA ETAPA  1'!D16</f>
        <v>0</v>
      </c>
      <c r="E16" s="2"/>
      <c r="G16" s="81" t="s">
        <v>59</v>
      </c>
      <c r="H16" s="117">
        <f>'CRONOGRAMA ETAPA  1'!H16</f>
        <v>0</v>
      </c>
      <c r="I16" s="2"/>
      <c r="J16" s="2"/>
      <c r="K16" s="2"/>
      <c r="M16" s="2"/>
      <c r="P16" s="2"/>
      <c r="Q16" s="2"/>
    </row>
    <row r="17" spans="1:20" s="7" customFormat="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89" t="s">
        <v>58</v>
      </c>
      <c r="L17" s="185">
        <f>+E34</f>
        <v>0</v>
      </c>
      <c r="M17" s="186"/>
      <c r="N17" s="6"/>
      <c r="O17" s="78"/>
      <c r="P17" s="78"/>
      <c r="R17" s="90" t="s">
        <v>57</v>
      </c>
      <c r="S17" s="185">
        <f>+F34</f>
        <v>0</v>
      </c>
      <c r="T17" s="186"/>
    </row>
    <row r="18" spans="1:20" s="8" customFormat="1" ht="15">
      <c r="A18" s="2"/>
      <c r="B18" s="2"/>
      <c r="C18" s="81" t="s">
        <v>60</v>
      </c>
      <c r="D18" s="65"/>
      <c r="E18" s="2"/>
      <c r="F18" s="2"/>
      <c r="G18" s="88" t="s">
        <v>61</v>
      </c>
      <c r="H18" s="53"/>
      <c r="I18" s="2"/>
      <c r="J18" s="2"/>
      <c r="K18" s="2"/>
      <c r="L18" s="2"/>
      <c r="M18" s="2"/>
      <c r="N18" s="2"/>
      <c r="O18" s="78"/>
      <c r="P18" s="78"/>
      <c r="Q18" s="2"/>
      <c r="R18" s="2"/>
      <c r="S18" s="2"/>
      <c r="T18" s="2"/>
    </row>
    <row r="19" spans="1:20" s="8" customFormat="1" ht="15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3" customFormat="1" ht="15.75" thickBot="1">
      <c r="A20" s="2"/>
      <c r="B20" s="2"/>
      <c r="C20" s="2"/>
      <c r="D20" s="2"/>
      <c r="E20" s="2"/>
      <c r="F20" s="2"/>
      <c r="G20" s="172" t="s">
        <v>79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</row>
    <row r="21" spans="1:20" s="4" customFormat="1" ht="15" customHeight="1">
      <c r="A21" s="140" t="s">
        <v>11</v>
      </c>
      <c r="B21" s="139"/>
      <c r="C21" s="141"/>
      <c r="D21" s="141"/>
      <c r="E21" s="138" t="s">
        <v>78</v>
      </c>
      <c r="F21" s="139"/>
      <c r="G21" s="91">
        <v>1</v>
      </c>
      <c r="H21" s="91">
        <v>2</v>
      </c>
      <c r="I21" s="91">
        <v>3</v>
      </c>
      <c r="J21" s="91">
        <v>4</v>
      </c>
      <c r="K21" s="91">
        <v>5</v>
      </c>
      <c r="L21" s="91">
        <v>6</v>
      </c>
      <c r="M21" s="91">
        <v>7</v>
      </c>
      <c r="N21" s="91">
        <v>8</v>
      </c>
      <c r="O21" s="91">
        <v>9</v>
      </c>
      <c r="P21" s="91">
        <v>10</v>
      </c>
      <c r="Q21" s="91">
        <v>11</v>
      </c>
      <c r="R21" s="91">
        <v>12</v>
      </c>
      <c r="S21" s="91">
        <v>13</v>
      </c>
      <c r="T21" s="92">
        <v>14</v>
      </c>
    </row>
    <row r="22" spans="1:20" s="9" customFormat="1" ht="29.25" customHeight="1" thickBot="1">
      <c r="A22" s="165" t="s">
        <v>10</v>
      </c>
      <c r="B22" s="166"/>
      <c r="C22" s="95" t="s">
        <v>9</v>
      </c>
      <c r="D22" s="96" t="s">
        <v>71</v>
      </c>
      <c r="E22" s="97" t="s">
        <v>0</v>
      </c>
      <c r="F22" s="97" t="s">
        <v>1</v>
      </c>
      <c r="G22" s="93">
        <v>41790</v>
      </c>
      <c r="H22" s="93">
        <v>41820</v>
      </c>
      <c r="I22" s="93">
        <v>41851</v>
      </c>
      <c r="J22" s="93">
        <v>41882</v>
      </c>
      <c r="K22" s="93">
        <v>41912</v>
      </c>
      <c r="L22" s="93">
        <v>41943</v>
      </c>
      <c r="M22" s="93">
        <v>41973</v>
      </c>
      <c r="N22" s="93">
        <v>42004</v>
      </c>
      <c r="O22" s="93">
        <v>42035</v>
      </c>
      <c r="P22" s="93">
        <v>42063</v>
      </c>
      <c r="Q22" s="93">
        <v>42094</v>
      </c>
      <c r="R22" s="93">
        <v>42124</v>
      </c>
      <c r="S22" s="93">
        <v>42155</v>
      </c>
      <c r="T22" s="94">
        <v>42185</v>
      </c>
    </row>
    <row r="23" spans="1:20" s="10" customFormat="1" ht="19.5" customHeight="1">
      <c r="A23" s="142" t="s">
        <v>30</v>
      </c>
      <c r="B23" s="145" t="str">
        <f>IF(SUM(D23:D28)&lt;&gt;30%,"ERROR",SUM(D23:D28))</f>
        <v>ERROR</v>
      </c>
      <c r="C23" s="98" t="s">
        <v>23</v>
      </c>
      <c r="D23" s="55"/>
      <c r="E23" s="51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6"/>
    </row>
    <row r="24" spans="1:20" ht="19.5" customHeight="1">
      <c r="A24" s="143"/>
      <c r="B24" s="146"/>
      <c r="C24" s="99" t="s">
        <v>3</v>
      </c>
      <c r="D24" s="57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8"/>
    </row>
    <row r="25" spans="1:20" ht="19.5" customHeight="1">
      <c r="A25" s="143"/>
      <c r="B25" s="146"/>
      <c r="C25" s="100" t="s">
        <v>4</v>
      </c>
      <c r="D25" s="59"/>
      <c r="E25" s="15"/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</row>
    <row r="26" spans="1:20" ht="19.5" customHeight="1">
      <c r="A26" s="143"/>
      <c r="B26" s="146"/>
      <c r="C26" s="100" t="s">
        <v>5</v>
      </c>
      <c r="D26" s="59"/>
      <c r="E26" s="15"/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</row>
    <row r="27" spans="1:20" ht="19.5" customHeight="1">
      <c r="A27" s="143"/>
      <c r="B27" s="146"/>
      <c r="C27" s="100" t="s">
        <v>6</v>
      </c>
      <c r="D27" s="59"/>
      <c r="E27" s="15"/>
      <c r="F27" s="15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19.5" customHeight="1" thickBot="1">
      <c r="A28" s="144"/>
      <c r="B28" s="147"/>
      <c r="C28" s="101" t="s">
        <v>7</v>
      </c>
      <c r="D28" s="60"/>
      <c r="E28" s="19"/>
      <c r="F28" s="19"/>
      <c r="G28" s="6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</row>
    <row r="29" spans="1:20" ht="19.5" customHeight="1">
      <c r="A29" s="156" t="s">
        <v>31</v>
      </c>
      <c r="B29" s="146" t="str">
        <f>IF(SUM(D29:D32)&lt;&gt;70%,"ERROR",SUM(D29:D32))</f>
        <v>ERROR</v>
      </c>
      <c r="C29" s="99" t="s">
        <v>8</v>
      </c>
      <c r="D29" s="57"/>
      <c r="E29" s="50"/>
      <c r="F29" s="50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8"/>
    </row>
    <row r="30" spans="1:20" ht="19.5" customHeight="1">
      <c r="A30" s="157"/>
      <c r="B30" s="146"/>
      <c r="C30" s="100" t="s">
        <v>35</v>
      </c>
      <c r="D30" s="59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</row>
    <row r="31" spans="1:20" ht="19.5" customHeight="1">
      <c r="A31" s="157"/>
      <c r="B31" s="146"/>
      <c r="C31" s="102" t="s">
        <v>33</v>
      </c>
      <c r="D31" s="59"/>
      <c r="E31" s="15"/>
      <c r="F31" s="15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</row>
    <row r="32" spans="1:20" ht="19.5" customHeight="1" thickBot="1">
      <c r="A32" s="158"/>
      <c r="B32" s="147"/>
      <c r="C32" s="103" t="s">
        <v>34</v>
      </c>
      <c r="D32" s="60"/>
      <c r="E32" s="19"/>
      <c r="F32" s="19"/>
      <c r="G32" s="6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</row>
    <row r="33" spans="1:20" ht="15.75" customHeight="1" thickBot="1">
      <c r="A33" s="22"/>
      <c r="B33" s="49"/>
      <c r="C33" s="23"/>
      <c r="D33" s="34"/>
      <c r="E33" s="24"/>
      <c r="F33" s="2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3"/>
      <c r="T33" s="73"/>
    </row>
    <row r="34" spans="1:20" s="5" customFormat="1" ht="34.5" customHeight="1" thickBot="1">
      <c r="A34" s="194" t="s">
        <v>12</v>
      </c>
      <c r="B34" s="195"/>
      <c r="C34" s="196"/>
      <c r="D34" s="35" t="str">
        <f>IF(SUM(D23:D32)&lt;&gt;100%,"ERROR",SUM(D23:D32))</f>
        <v>ERROR</v>
      </c>
      <c r="E34" s="29">
        <f>E23</f>
        <v>0</v>
      </c>
      <c r="F34" s="29">
        <f>F32</f>
        <v>0</v>
      </c>
      <c r="G34" s="36">
        <f aca="true" t="shared" si="0" ref="G34:T34">SUMPRODUCT($D$23:$D$32,G23:G32)</f>
        <v>0</v>
      </c>
      <c r="H34" s="36">
        <f t="shared" si="0"/>
        <v>0</v>
      </c>
      <c r="I34" s="36">
        <f t="shared" si="0"/>
        <v>0</v>
      </c>
      <c r="J34" s="36">
        <f t="shared" si="0"/>
        <v>0</v>
      </c>
      <c r="K34" s="36">
        <f t="shared" si="0"/>
        <v>0</v>
      </c>
      <c r="L34" s="36">
        <f t="shared" si="0"/>
        <v>0</v>
      </c>
      <c r="M34" s="36">
        <f t="shared" si="0"/>
        <v>0</v>
      </c>
      <c r="N34" s="36">
        <f t="shared" si="0"/>
        <v>0</v>
      </c>
      <c r="O34" s="36">
        <f t="shared" si="0"/>
        <v>0</v>
      </c>
      <c r="P34" s="36">
        <f t="shared" si="0"/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7">
        <f t="shared" si="0"/>
        <v>0</v>
      </c>
    </row>
    <row r="35" spans="1:20" s="3" customFormat="1" ht="7.5" customHeight="1" thickBot="1">
      <c r="A35" s="30"/>
      <c r="B35" s="30"/>
      <c r="C35" s="30"/>
      <c r="D35" s="38"/>
      <c r="E35" s="31"/>
      <c r="F35" s="31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25.5" customHeight="1">
      <c r="A36" s="150" t="s">
        <v>20</v>
      </c>
      <c r="B36" s="151"/>
      <c r="C36" s="152"/>
      <c r="D36" s="106" t="s">
        <v>13</v>
      </c>
      <c r="E36" s="25">
        <f>+E32</f>
        <v>0</v>
      </c>
      <c r="F36" s="25">
        <f>F32</f>
        <v>0</v>
      </c>
      <c r="G36" s="108">
        <f aca="true" t="shared" si="1" ref="G36:T36">+G32*$H$18</f>
        <v>0</v>
      </c>
      <c r="H36" s="108">
        <f t="shared" si="1"/>
        <v>0</v>
      </c>
      <c r="I36" s="108">
        <f t="shared" si="1"/>
        <v>0</v>
      </c>
      <c r="J36" s="108">
        <f t="shared" si="1"/>
        <v>0</v>
      </c>
      <c r="K36" s="108">
        <f t="shared" si="1"/>
        <v>0</v>
      </c>
      <c r="L36" s="108">
        <f t="shared" si="1"/>
        <v>0</v>
      </c>
      <c r="M36" s="108">
        <f t="shared" si="1"/>
        <v>0</v>
      </c>
      <c r="N36" s="108">
        <f t="shared" si="1"/>
        <v>0</v>
      </c>
      <c r="O36" s="108">
        <f t="shared" si="1"/>
        <v>0</v>
      </c>
      <c r="P36" s="108">
        <f t="shared" si="1"/>
        <v>0</v>
      </c>
      <c r="Q36" s="108">
        <f t="shared" si="1"/>
        <v>0</v>
      </c>
      <c r="R36" s="108">
        <f t="shared" si="1"/>
        <v>0</v>
      </c>
      <c r="S36" s="108">
        <f t="shared" si="1"/>
        <v>0</v>
      </c>
      <c r="T36" s="109">
        <f t="shared" si="1"/>
        <v>0</v>
      </c>
    </row>
    <row r="37" spans="1:20" ht="25.5" customHeight="1" thickBot="1">
      <c r="A37" s="153" t="s">
        <v>19</v>
      </c>
      <c r="B37" s="154"/>
      <c r="C37" s="155"/>
      <c r="D37" s="107" t="s">
        <v>13</v>
      </c>
      <c r="E37" s="19"/>
      <c r="F37" s="19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5"/>
    </row>
    <row r="38" spans="1:20" s="3" customFormat="1" ht="6.75" customHeight="1" thickBot="1">
      <c r="A38" s="30"/>
      <c r="B38" s="30"/>
      <c r="C38" s="30"/>
      <c r="D38" s="38"/>
      <c r="E38" s="32"/>
      <c r="F38" s="3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s="3" customFormat="1" ht="24" customHeight="1">
      <c r="A39" s="162" t="s">
        <v>17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4"/>
    </row>
    <row r="40" spans="1:20" s="9" customFormat="1" ht="29.25" customHeight="1">
      <c r="A40" s="148" t="s">
        <v>76</v>
      </c>
      <c r="B40" s="149"/>
      <c r="C40" s="110" t="s">
        <v>16</v>
      </c>
      <c r="D40" s="110" t="s">
        <v>72</v>
      </c>
      <c r="E40" s="111" t="s">
        <v>0</v>
      </c>
      <c r="F40" s="111" t="s">
        <v>1</v>
      </c>
      <c r="G40" s="112">
        <v>41790</v>
      </c>
      <c r="H40" s="112">
        <v>41820</v>
      </c>
      <c r="I40" s="112">
        <v>41851</v>
      </c>
      <c r="J40" s="112">
        <v>41882</v>
      </c>
      <c r="K40" s="112">
        <v>41912</v>
      </c>
      <c r="L40" s="112">
        <v>41943</v>
      </c>
      <c r="M40" s="112">
        <v>41973</v>
      </c>
      <c r="N40" s="112">
        <v>42004</v>
      </c>
      <c r="O40" s="112">
        <v>42035</v>
      </c>
      <c r="P40" s="112">
        <v>42063</v>
      </c>
      <c r="Q40" s="112">
        <v>42094</v>
      </c>
      <c r="R40" s="112">
        <v>42124</v>
      </c>
      <c r="S40" s="112">
        <v>42155</v>
      </c>
      <c r="T40" s="113">
        <v>42185</v>
      </c>
    </row>
    <row r="41" spans="1:20" ht="34.5" customHeight="1">
      <c r="A41" s="136">
        <v>1</v>
      </c>
      <c r="B41" s="137"/>
      <c r="C41" s="114" t="s">
        <v>18</v>
      </c>
      <c r="D41" s="115" t="s">
        <v>13</v>
      </c>
      <c r="E41" s="26">
        <f>E29</f>
        <v>0</v>
      </c>
      <c r="F41" s="26">
        <f>F29</f>
        <v>0</v>
      </c>
      <c r="G41" s="40">
        <f aca="true" t="shared" si="2" ref="G41:T44">+G29*$H$18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40">
        <f t="shared" si="2"/>
        <v>0</v>
      </c>
      <c r="R41" s="40">
        <f t="shared" si="2"/>
        <v>0</v>
      </c>
      <c r="S41" s="40">
        <f t="shared" si="2"/>
        <v>0</v>
      </c>
      <c r="T41" s="41">
        <f t="shared" si="2"/>
        <v>0</v>
      </c>
    </row>
    <row r="42" spans="1:20" ht="34.5" customHeight="1">
      <c r="A42" s="136">
        <v>2</v>
      </c>
      <c r="B42" s="137"/>
      <c r="C42" s="114" t="s">
        <v>74</v>
      </c>
      <c r="D42" s="115" t="s">
        <v>13</v>
      </c>
      <c r="E42" s="26">
        <f aca="true" t="shared" si="3" ref="E42:F44">E30</f>
        <v>0</v>
      </c>
      <c r="F42" s="26">
        <f t="shared" si="3"/>
        <v>0</v>
      </c>
      <c r="G42" s="40">
        <f t="shared" si="2"/>
        <v>0</v>
      </c>
      <c r="H42" s="40">
        <f t="shared" si="2"/>
        <v>0</v>
      </c>
      <c r="I42" s="40">
        <f t="shared" si="2"/>
        <v>0</v>
      </c>
      <c r="J42" s="40">
        <f t="shared" si="2"/>
        <v>0</v>
      </c>
      <c r="K42" s="40">
        <f t="shared" si="2"/>
        <v>0</v>
      </c>
      <c r="L42" s="40">
        <f t="shared" si="2"/>
        <v>0</v>
      </c>
      <c r="M42" s="40">
        <f t="shared" si="2"/>
        <v>0</v>
      </c>
      <c r="N42" s="40">
        <f t="shared" si="2"/>
        <v>0</v>
      </c>
      <c r="O42" s="40">
        <f t="shared" si="2"/>
        <v>0</v>
      </c>
      <c r="P42" s="40">
        <f t="shared" si="2"/>
        <v>0</v>
      </c>
      <c r="Q42" s="40">
        <f t="shared" si="2"/>
        <v>0</v>
      </c>
      <c r="R42" s="40">
        <f t="shared" si="2"/>
        <v>0</v>
      </c>
      <c r="S42" s="40">
        <f t="shared" si="2"/>
        <v>0</v>
      </c>
      <c r="T42" s="41">
        <f t="shared" si="2"/>
        <v>0</v>
      </c>
    </row>
    <row r="43" spans="1:20" ht="34.5" customHeight="1">
      <c r="A43" s="136">
        <v>3</v>
      </c>
      <c r="B43" s="137"/>
      <c r="C43" s="114" t="s">
        <v>75</v>
      </c>
      <c r="D43" s="115" t="s">
        <v>13</v>
      </c>
      <c r="E43" s="26">
        <f t="shared" si="3"/>
        <v>0</v>
      </c>
      <c r="F43" s="26">
        <f t="shared" si="3"/>
        <v>0</v>
      </c>
      <c r="G43" s="40">
        <f t="shared" si="2"/>
        <v>0</v>
      </c>
      <c r="H43" s="40">
        <f t="shared" si="2"/>
        <v>0</v>
      </c>
      <c r="I43" s="40">
        <f t="shared" si="2"/>
        <v>0</v>
      </c>
      <c r="J43" s="40">
        <f t="shared" si="2"/>
        <v>0</v>
      </c>
      <c r="K43" s="40">
        <f t="shared" si="2"/>
        <v>0</v>
      </c>
      <c r="L43" s="40">
        <f t="shared" si="2"/>
        <v>0</v>
      </c>
      <c r="M43" s="40">
        <f t="shared" si="2"/>
        <v>0</v>
      </c>
      <c r="N43" s="40">
        <f t="shared" si="2"/>
        <v>0</v>
      </c>
      <c r="O43" s="40">
        <f t="shared" si="2"/>
        <v>0</v>
      </c>
      <c r="P43" s="40">
        <f t="shared" si="2"/>
        <v>0</v>
      </c>
      <c r="Q43" s="40">
        <f t="shared" si="2"/>
        <v>0</v>
      </c>
      <c r="R43" s="40">
        <f t="shared" si="2"/>
        <v>0</v>
      </c>
      <c r="S43" s="40">
        <f t="shared" si="2"/>
        <v>0</v>
      </c>
      <c r="T43" s="41">
        <f t="shared" si="2"/>
        <v>0</v>
      </c>
    </row>
    <row r="44" spans="1:20" ht="34.5" customHeight="1" thickBot="1">
      <c r="A44" s="169">
        <v>4</v>
      </c>
      <c r="B44" s="154"/>
      <c r="C44" s="116" t="s">
        <v>73</v>
      </c>
      <c r="D44" s="107" t="s">
        <v>13</v>
      </c>
      <c r="E44" s="27">
        <f t="shared" si="3"/>
        <v>0</v>
      </c>
      <c r="F44" s="27">
        <f t="shared" si="3"/>
        <v>0</v>
      </c>
      <c r="G44" s="42">
        <f t="shared" si="2"/>
        <v>0</v>
      </c>
      <c r="H44" s="42">
        <f t="shared" si="2"/>
        <v>0</v>
      </c>
      <c r="I44" s="42">
        <f t="shared" si="2"/>
        <v>0</v>
      </c>
      <c r="J44" s="42">
        <f t="shared" si="2"/>
        <v>0</v>
      </c>
      <c r="K44" s="42">
        <f t="shared" si="2"/>
        <v>0</v>
      </c>
      <c r="L44" s="42">
        <f t="shared" si="2"/>
        <v>0</v>
      </c>
      <c r="M44" s="42">
        <f t="shared" si="2"/>
        <v>0</v>
      </c>
      <c r="N44" s="42">
        <f t="shared" si="2"/>
        <v>0</v>
      </c>
      <c r="O44" s="42">
        <f t="shared" si="2"/>
        <v>0</v>
      </c>
      <c r="P44" s="42">
        <f t="shared" si="2"/>
        <v>0</v>
      </c>
      <c r="Q44" s="42">
        <f t="shared" si="2"/>
        <v>0</v>
      </c>
      <c r="R44" s="42">
        <f t="shared" si="2"/>
        <v>0</v>
      </c>
      <c r="S44" s="42">
        <f t="shared" si="2"/>
        <v>0</v>
      </c>
      <c r="T44" s="43">
        <f t="shared" si="2"/>
        <v>0</v>
      </c>
    </row>
    <row r="45" spans="1:20" ht="11.25" customHeight="1">
      <c r="A45" s="30"/>
      <c r="B45" s="30"/>
      <c r="C45" s="30"/>
      <c r="D45" s="44"/>
      <c r="E45" s="33"/>
      <c r="F45" s="33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27.75" customHeight="1">
      <c r="A46" s="6"/>
      <c r="B46" s="6"/>
      <c r="C46" s="167"/>
      <c r="D46" s="167"/>
      <c r="E46" s="167"/>
      <c r="F46" s="167"/>
      <c r="G46" s="167"/>
      <c r="H46" s="167"/>
      <c r="I46" s="79"/>
      <c r="J46" s="167"/>
      <c r="K46" s="167"/>
      <c r="L46" s="167"/>
      <c r="M46" s="167"/>
      <c r="N46" s="167"/>
      <c r="O46" s="167"/>
      <c r="P46" s="79"/>
      <c r="Q46" s="167"/>
      <c r="R46" s="167"/>
      <c r="S46" s="167"/>
      <c r="T46" s="167"/>
    </row>
    <row r="47" spans="1:20" ht="15">
      <c r="A47" s="6"/>
      <c r="B47" s="6"/>
      <c r="C47" s="170" t="s">
        <v>89</v>
      </c>
      <c r="D47" s="170"/>
      <c r="E47" s="170"/>
      <c r="F47" s="170"/>
      <c r="G47" s="170"/>
      <c r="H47" s="170"/>
      <c r="I47" s="79"/>
      <c r="J47" s="171" t="s">
        <v>2</v>
      </c>
      <c r="K47" s="171"/>
      <c r="L47" s="171"/>
      <c r="M47" s="171"/>
      <c r="N47" s="171"/>
      <c r="O47" s="171"/>
      <c r="P47" s="79"/>
      <c r="Q47" s="168" t="s">
        <v>15</v>
      </c>
      <c r="R47" s="168"/>
      <c r="S47" s="168"/>
      <c r="T47" s="168"/>
    </row>
    <row r="48" spans="3:20" ht="15"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</sheetData>
  <sheetProtection sheet="1" objects="1" scenarios="1" selectLockedCells="1"/>
  <mergeCells count="37">
    <mergeCell ref="L17:M17"/>
    <mergeCell ref="S17:T17"/>
    <mergeCell ref="A2:T2"/>
    <mergeCell ref="Q3:S3"/>
    <mergeCell ref="D4:N4"/>
    <mergeCell ref="S4:T4"/>
    <mergeCell ref="D6:G6"/>
    <mergeCell ref="K6:M6"/>
    <mergeCell ref="S6:T6"/>
    <mergeCell ref="D8:M8"/>
    <mergeCell ref="R8:T8"/>
    <mergeCell ref="J11:M11"/>
    <mergeCell ref="P11:T11"/>
    <mergeCell ref="J13:M13"/>
    <mergeCell ref="A39:T39"/>
    <mergeCell ref="G20:T20"/>
    <mergeCell ref="A21:D21"/>
    <mergeCell ref="E21:F21"/>
    <mergeCell ref="A22:B22"/>
    <mergeCell ref="A23:A28"/>
    <mergeCell ref="B23:B28"/>
    <mergeCell ref="A29:A32"/>
    <mergeCell ref="B29:B32"/>
    <mergeCell ref="A34:C34"/>
    <mergeCell ref="A36:C36"/>
    <mergeCell ref="A37:C37"/>
    <mergeCell ref="A40:B40"/>
    <mergeCell ref="A41:B41"/>
    <mergeCell ref="A42:B42"/>
    <mergeCell ref="A43:B43"/>
    <mergeCell ref="A44:B44"/>
    <mergeCell ref="J46:O46"/>
    <mergeCell ref="Q46:T46"/>
    <mergeCell ref="C47:H47"/>
    <mergeCell ref="J47:O47"/>
    <mergeCell ref="Q47:T47"/>
    <mergeCell ref="C46:H46"/>
  </mergeCells>
  <conditionalFormatting sqref="D34">
    <cfRule type="expression" priority="3" dxfId="15">
      <formula>IF(D34&gt;100%,ERROR)</formula>
    </cfRule>
  </conditionalFormatting>
  <conditionalFormatting sqref="D23:D28">
    <cfRule type="expression" priority="2" dxfId="15">
      <formula>IF(SUM($D$23:$D$28)&gt;o&lt;30%,"ERROR")</formula>
    </cfRule>
  </conditionalFormatting>
  <conditionalFormatting sqref="B23:B32 D34">
    <cfRule type="cellIs" priority="1" dxfId="16" operator="equal">
      <formula>"ERROR"</formula>
    </cfRule>
  </conditionalFormatting>
  <dataValidations count="2">
    <dataValidation type="decimal" allowBlank="1" showInputMessage="1" showErrorMessage="1" error="DIGITE PORCENTAJE VALIDO" sqref="L30:R30 M31:T31 I29:J30 P24:Q28 L29:N29 N32:T32">
      <formula1>0</formula1>
      <formula2>1</formula2>
    </dataValidation>
    <dataValidation type="date" allowBlank="1" showInputMessage="1" showErrorMessage="1" errorTitle="MVCT" error="DIGITE FECHA VALIDA &gt; 01/01/12" sqref="G40:T40 G21:T22">
      <formula1>40909</formula1>
      <formula2>41820</formula2>
    </dataValidation>
  </dataValidations>
  <printOptions horizontalCentered="1" verticalCentered="1"/>
  <pageMargins left="0.1968503937007874" right="0.1968503937007874" top="0.2362204724409449" bottom="0.15748031496062992" header="0.15748031496062992" footer="0.2362204724409449"/>
  <pageSetup fitToHeight="2" horizontalDpi="600" verticalDpi="600" orientation="landscape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showZeros="0" view="pageBreakPreview" zoomScale="90" zoomScaleSheetLayoutView="90" zoomScalePageLayoutView="0" workbookViewId="0" topLeftCell="A1">
      <selection activeCell="D23" sqref="D23"/>
    </sheetView>
  </sheetViews>
  <sheetFormatPr defaultColWidth="11.421875" defaultRowHeight="15"/>
  <cols>
    <col min="1" max="2" width="5.7109375" style="0" customWidth="1"/>
    <col min="3" max="3" width="25.00390625" style="0" customWidth="1"/>
    <col min="4" max="4" width="12.7109375" style="0" customWidth="1"/>
    <col min="5" max="6" width="11.7109375" style="0" customWidth="1"/>
    <col min="7" max="20" width="10.7109375" style="0" customWidth="1"/>
  </cols>
  <sheetData>
    <row r="1" spans="1:20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190" t="s">
        <v>88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84"/>
      <c r="R3" s="184"/>
      <c r="S3" s="184"/>
      <c r="T3" s="80"/>
    </row>
    <row r="4" spans="2:20" s="6" customFormat="1" ht="15">
      <c r="B4" s="12"/>
      <c r="C4" s="81" t="s">
        <v>65</v>
      </c>
      <c r="D4" s="187">
        <f>'CRONOGRAMA ETAPA  1'!D4:N4</f>
        <v>0</v>
      </c>
      <c r="E4" s="188"/>
      <c r="F4" s="188"/>
      <c r="G4" s="188"/>
      <c r="H4" s="188"/>
      <c r="I4" s="188"/>
      <c r="J4" s="188"/>
      <c r="K4" s="188"/>
      <c r="L4" s="188"/>
      <c r="M4" s="188"/>
      <c r="N4" s="189"/>
      <c r="O4" s="2"/>
      <c r="P4" s="2"/>
      <c r="R4" s="82" t="s">
        <v>77</v>
      </c>
      <c r="S4" s="192">
        <f>'CRONOGRAMA ETAPA  1'!S4:T4</f>
        <v>0</v>
      </c>
      <c r="T4" s="193"/>
    </row>
    <row r="5" spans="1:20" s="6" customFormat="1" ht="15">
      <c r="A5" s="2"/>
      <c r="B5" s="2"/>
      <c r="D5" s="2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0" s="6" customFormat="1" ht="15">
      <c r="B6" s="12"/>
      <c r="C6" s="81" t="s">
        <v>66</v>
      </c>
      <c r="D6" s="187">
        <f>'CRONOGRAMA ETAPA  1'!D6:G6</f>
        <v>0</v>
      </c>
      <c r="E6" s="188"/>
      <c r="F6" s="188"/>
      <c r="G6" s="189"/>
      <c r="H6" s="2"/>
      <c r="J6" s="81" t="s">
        <v>68</v>
      </c>
      <c r="K6" s="187">
        <f>'CRONOGRAMA ETAPA  1'!K6:M6</f>
        <v>0</v>
      </c>
      <c r="L6" s="188"/>
      <c r="M6" s="189"/>
      <c r="P6" s="70"/>
      <c r="Q6" s="72"/>
      <c r="R6" s="81" t="s">
        <v>55</v>
      </c>
      <c r="S6" s="179" t="str">
        <f>'CRONOGRAMA ETAPA  1'!S6:T6</f>
        <v>  FSVIPA-</v>
      </c>
      <c r="T6" s="180"/>
    </row>
    <row r="7" spans="1:20" s="6" customFormat="1" ht="15">
      <c r="A7" s="2"/>
      <c r="B7" s="2"/>
      <c r="D7" s="2"/>
      <c r="E7" s="54"/>
      <c r="F7" s="2"/>
      <c r="G7" s="2"/>
      <c r="H7" s="2"/>
      <c r="I7" s="2"/>
      <c r="J7" s="2"/>
      <c r="K7" s="2"/>
      <c r="L7" s="2"/>
      <c r="M7" s="2"/>
      <c r="N7" s="2"/>
      <c r="O7" s="80"/>
      <c r="P7" s="80"/>
      <c r="Q7" s="80"/>
      <c r="R7" s="80"/>
      <c r="S7" s="118"/>
      <c r="T7" s="80"/>
    </row>
    <row r="8" spans="2:20" s="6" customFormat="1" ht="15" customHeight="1">
      <c r="B8" s="12"/>
      <c r="C8" s="81" t="s">
        <v>67</v>
      </c>
      <c r="D8" s="187">
        <f>'CRONOGRAMA ETAPA  1'!D8:M8</f>
        <v>0</v>
      </c>
      <c r="E8" s="188"/>
      <c r="F8" s="188"/>
      <c r="G8" s="188"/>
      <c r="H8" s="188"/>
      <c r="I8" s="188"/>
      <c r="J8" s="188"/>
      <c r="K8" s="188"/>
      <c r="L8" s="188"/>
      <c r="M8" s="189"/>
      <c r="N8" s="2"/>
      <c r="Q8" s="81" t="s">
        <v>70</v>
      </c>
      <c r="R8" s="187">
        <f>'CRONOGRAMA ETAPA  1'!R8:T8</f>
        <v>0</v>
      </c>
      <c r="S8" s="188"/>
      <c r="T8" s="189"/>
    </row>
    <row r="9" spans="1:20" s="6" customFormat="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80"/>
    </row>
    <row r="10" spans="1:20" s="6" customFormat="1" ht="15">
      <c r="A10" s="83" t="s">
        <v>82</v>
      </c>
      <c r="B10" s="11"/>
      <c r="C10" s="2"/>
      <c r="D10" s="69"/>
      <c r="E10" s="69"/>
      <c r="F10" s="69"/>
      <c r="G10" s="69"/>
      <c r="H10" s="12"/>
      <c r="I10" s="84" t="s">
        <v>54</v>
      </c>
      <c r="J10" s="12"/>
      <c r="K10" s="12"/>
      <c r="L10" s="12"/>
      <c r="M10" s="12"/>
      <c r="N10" s="12"/>
      <c r="O10" s="12"/>
      <c r="P10" s="12"/>
      <c r="Q10" s="12"/>
      <c r="R10" s="12"/>
      <c r="S10" s="2"/>
      <c r="T10" s="80"/>
    </row>
    <row r="11" spans="1:20" s="6" customFormat="1" ht="15" customHeight="1">
      <c r="A11" s="2"/>
      <c r="B11" s="2"/>
      <c r="D11" s="86" t="s">
        <v>24</v>
      </c>
      <c r="E11" s="86" t="s">
        <v>25</v>
      </c>
      <c r="F11" s="86" t="s">
        <v>26</v>
      </c>
      <c r="G11" s="86" t="s">
        <v>27</v>
      </c>
      <c r="H11" s="12"/>
      <c r="I11" s="85" t="s">
        <v>62</v>
      </c>
      <c r="J11" s="187">
        <f>'CRONOGRAMA ETAPA  1'!J11:M11</f>
        <v>0</v>
      </c>
      <c r="K11" s="188"/>
      <c r="L11" s="188"/>
      <c r="M11" s="189"/>
      <c r="N11" s="48"/>
      <c r="O11" s="85" t="s">
        <v>64</v>
      </c>
      <c r="P11" s="187">
        <f>'CRONOGRAMA ETAPA  1'!P11:T11</f>
        <v>0</v>
      </c>
      <c r="Q11" s="188"/>
      <c r="R11" s="188"/>
      <c r="S11" s="188"/>
      <c r="T11" s="189"/>
    </row>
    <row r="12" spans="1:20" s="6" customFormat="1" ht="15">
      <c r="A12" s="2"/>
      <c r="B12" s="2"/>
      <c r="C12" s="87" t="s">
        <v>22</v>
      </c>
      <c r="D12" s="64"/>
      <c r="E12" s="65"/>
      <c r="F12" s="65"/>
      <c r="G12" s="65"/>
      <c r="H12" s="12"/>
      <c r="J12" s="12"/>
      <c r="K12" s="12"/>
      <c r="L12" s="12"/>
      <c r="M12" s="47"/>
      <c r="N12" s="47"/>
      <c r="O12" s="47"/>
      <c r="P12" s="78"/>
      <c r="Q12" s="78"/>
      <c r="R12" s="78"/>
      <c r="S12" s="2"/>
      <c r="T12" s="80"/>
    </row>
    <row r="13" spans="1:20" s="6" customFormat="1" ht="15">
      <c r="A13" s="2"/>
      <c r="B13" s="2"/>
      <c r="C13" s="87" t="s">
        <v>28</v>
      </c>
      <c r="D13" s="64"/>
      <c r="E13" s="65"/>
      <c r="F13" s="65"/>
      <c r="G13" s="65"/>
      <c r="H13" s="12"/>
      <c r="I13" s="85" t="s">
        <v>63</v>
      </c>
      <c r="J13" s="187">
        <f>'CRONOGRAMA ETAPA  1'!J13:M13</f>
        <v>0</v>
      </c>
      <c r="K13" s="188"/>
      <c r="L13" s="188"/>
      <c r="M13" s="189"/>
      <c r="N13" s="47"/>
      <c r="O13" s="47"/>
      <c r="P13" s="78"/>
      <c r="Q13" s="78"/>
      <c r="R13" s="78"/>
      <c r="S13" s="2"/>
      <c r="T13" s="80"/>
    </row>
    <row r="14" spans="1:20" s="6" customFormat="1" ht="15">
      <c r="A14" s="2"/>
      <c r="B14" s="2"/>
      <c r="C14" s="87" t="s">
        <v>29</v>
      </c>
      <c r="D14" s="64"/>
      <c r="E14" s="65"/>
      <c r="F14" s="65"/>
      <c r="G14" s="65"/>
      <c r="H14" s="12"/>
      <c r="I14" s="12"/>
      <c r="J14" s="12"/>
      <c r="K14" s="12"/>
      <c r="L14" s="12"/>
      <c r="M14" s="47"/>
      <c r="N14" s="47"/>
      <c r="O14" s="47"/>
      <c r="P14" s="78"/>
      <c r="Q14" s="78"/>
      <c r="R14" s="78"/>
      <c r="S14" s="2"/>
      <c r="T14" s="80"/>
    </row>
    <row r="15" spans="1:20" s="6" customFormat="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2"/>
      <c r="Q15" s="2"/>
      <c r="T15" s="80"/>
    </row>
    <row r="16" spans="1:17" s="6" customFormat="1" ht="15">
      <c r="A16" s="2"/>
      <c r="B16" s="2"/>
      <c r="C16" s="81" t="s">
        <v>56</v>
      </c>
      <c r="D16" s="117">
        <f>'CRONOGRAMA ETAPA  1'!D16</f>
        <v>0</v>
      </c>
      <c r="E16" s="2"/>
      <c r="G16" s="81" t="s">
        <v>59</v>
      </c>
      <c r="H16" s="117">
        <f>'CRONOGRAMA ETAPA  1'!H16</f>
        <v>0</v>
      </c>
      <c r="I16" s="2"/>
      <c r="J16" s="2"/>
      <c r="K16" s="2"/>
      <c r="M16" s="2"/>
      <c r="P16" s="2"/>
      <c r="Q16" s="2"/>
    </row>
    <row r="17" spans="1:20" s="7" customFormat="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89" t="s">
        <v>58</v>
      </c>
      <c r="L17" s="185">
        <f>+E34</f>
        <v>0</v>
      </c>
      <c r="M17" s="186"/>
      <c r="N17" s="6"/>
      <c r="O17" s="78"/>
      <c r="P17" s="78"/>
      <c r="R17" s="90" t="s">
        <v>57</v>
      </c>
      <c r="S17" s="185">
        <f>+F34</f>
        <v>0</v>
      </c>
      <c r="T17" s="186"/>
    </row>
    <row r="18" spans="1:20" s="8" customFormat="1" ht="15">
      <c r="A18" s="2"/>
      <c r="B18" s="2"/>
      <c r="C18" s="70" t="s">
        <v>60</v>
      </c>
      <c r="D18" s="65"/>
      <c r="E18" s="2"/>
      <c r="F18" s="2"/>
      <c r="G18" s="71" t="s">
        <v>61</v>
      </c>
      <c r="H18" s="53"/>
      <c r="I18" s="2"/>
      <c r="J18" s="2"/>
      <c r="K18" s="2"/>
      <c r="L18" s="2"/>
      <c r="M18" s="2"/>
      <c r="N18" s="2"/>
      <c r="O18" s="78"/>
      <c r="P18" s="78"/>
      <c r="Q18" s="2"/>
      <c r="R18" s="2"/>
      <c r="S18" s="2"/>
      <c r="T18" s="2"/>
    </row>
    <row r="19" spans="1:20" s="8" customFormat="1" ht="15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3" customFormat="1" ht="15.75" thickBot="1">
      <c r="A20" s="2"/>
      <c r="B20" s="2"/>
      <c r="C20" s="2"/>
      <c r="D20" s="2"/>
      <c r="E20" s="2"/>
      <c r="F20" s="2"/>
      <c r="G20" s="172" t="s">
        <v>79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</row>
    <row r="21" spans="1:20" s="4" customFormat="1" ht="15" customHeight="1">
      <c r="A21" s="140" t="s">
        <v>11</v>
      </c>
      <c r="B21" s="139"/>
      <c r="C21" s="141"/>
      <c r="D21" s="141"/>
      <c r="E21" s="138" t="s">
        <v>78</v>
      </c>
      <c r="F21" s="139"/>
      <c r="G21" s="91">
        <v>1</v>
      </c>
      <c r="H21" s="91">
        <v>2</v>
      </c>
      <c r="I21" s="91">
        <v>3</v>
      </c>
      <c r="J21" s="91">
        <v>4</v>
      </c>
      <c r="K21" s="91">
        <v>5</v>
      </c>
      <c r="L21" s="91">
        <v>6</v>
      </c>
      <c r="M21" s="91">
        <v>7</v>
      </c>
      <c r="N21" s="91">
        <v>8</v>
      </c>
      <c r="O21" s="91">
        <v>9</v>
      </c>
      <c r="P21" s="91">
        <v>10</v>
      </c>
      <c r="Q21" s="91">
        <v>11</v>
      </c>
      <c r="R21" s="91">
        <v>12</v>
      </c>
      <c r="S21" s="91">
        <v>13</v>
      </c>
      <c r="T21" s="92">
        <v>14</v>
      </c>
    </row>
    <row r="22" spans="1:20" s="9" customFormat="1" ht="29.25" customHeight="1" thickBot="1">
      <c r="A22" s="165" t="s">
        <v>10</v>
      </c>
      <c r="B22" s="166"/>
      <c r="C22" s="95" t="s">
        <v>9</v>
      </c>
      <c r="D22" s="96" t="s">
        <v>71</v>
      </c>
      <c r="E22" s="97" t="s">
        <v>0</v>
      </c>
      <c r="F22" s="97" t="s">
        <v>1</v>
      </c>
      <c r="G22" s="93">
        <v>41790</v>
      </c>
      <c r="H22" s="93">
        <v>41820</v>
      </c>
      <c r="I22" s="93">
        <v>41851</v>
      </c>
      <c r="J22" s="93">
        <v>41882</v>
      </c>
      <c r="K22" s="93">
        <v>41912</v>
      </c>
      <c r="L22" s="93">
        <v>41943</v>
      </c>
      <c r="M22" s="93">
        <v>41973</v>
      </c>
      <c r="N22" s="93">
        <v>42004</v>
      </c>
      <c r="O22" s="93">
        <v>42035</v>
      </c>
      <c r="P22" s="93">
        <v>42063</v>
      </c>
      <c r="Q22" s="93">
        <v>42094</v>
      </c>
      <c r="R22" s="93">
        <v>42124</v>
      </c>
      <c r="S22" s="93">
        <v>42155</v>
      </c>
      <c r="T22" s="94">
        <v>42185</v>
      </c>
    </row>
    <row r="23" spans="1:20" s="10" customFormat="1" ht="19.5" customHeight="1">
      <c r="A23" s="142" t="s">
        <v>30</v>
      </c>
      <c r="B23" s="145" t="str">
        <f>IF(SUM(D23:D28)&lt;&gt;30%,"ERROR",SUM(D23:D28))</f>
        <v>ERROR</v>
      </c>
      <c r="C23" s="98" t="s">
        <v>23</v>
      </c>
      <c r="D23" s="55"/>
      <c r="E23" s="51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6"/>
    </row>
    <row r="24" spans="1:20" ht="19.5" customHeight="1">
      <c r="A24" s="143"/>
      <c r="B24" s="146"/>
      <c r="C24" s="99" t="s">
        <v>3</v>
      </c>
      <c r="D24" s="57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8"/>
    </row>
    <row r="25" spans="1:20" ht="19.5" customHeight="1">
      <c r="A25" s="143"/>
      <c r="B25" s="146"/>
      <c r="C25" s="100" t="s">
        <v>4</v>
      </c>
      <c r="D25" s="59"/>
      <c r="E25" s="15"/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</row>
    <row r="26" spans="1:20" ht="19.5" customHeight="1">
      <c r="A26" s="143"/>
      <c r="B26" s="146"/>
      <c r="C26" s="100" t="s">
        <v>5</v>
      </c>
      <c r="D26" s="59"/>
      <c r="E26" s="15"/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</row>
    <row r="27" spans="1:20" ht="19.5" customHeight="1">
      <c r="A27" s="143"/>
      <c r="B27" s="146"/>
      <c r="C27" s="100" t="s">
        <v>6</v>
      </c>
      <c r="D27" s="59"/>
      <c r="E27" s="15"/>
      <c r="F27" s="15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19.5" customHeight="1" thickBot="1">
      <c r="A28" s="144"/>
      <c r="B28" s="147"/>
      <c r="C28" s="101" t="s">
        <v>7</v>
      </c>
      <c r="D28" s="60"/>
      <c r="E28" s="19"/>
      <c r="F28" s="19"/>
      <c r="G28" s="6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</row>
    <row r="29" spans="1:20" ht="19.5" customHeight="1">
      <c r="A29" s="156" t="s">
        <v>31</v>
      </c>
      <c r="B29" s="146" t="str">
        <f>IF(SUM(D29:D32)&lt;&gt;70%,"ERROR",SUM(D29:D32))</f>
        <v>ERROR</v>
      </c>
      <c r="C29" s="99" t="s">
        <v>8</v>
      </c>
      <c r="D29" s="57"/>
      <c r="E29" s="50"/>
      <c r="F29" s="50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8"/>
    </row>
    <row r="30" spans="1:20" ht="19.5" customHeight="1">
      <c r="A30" s="157"/>
      <c r="B30" s="146"/>
      <c r="C30" s="100" t="s">
        <v>35</v>
      </c>
      <c r="D30" s="59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</row>
    <row r="31" spans="1:20" ht="19.5" customHeight="1">
      <c r="A31" s="157"/>
      <c r="B31" s="146"/>
      <c r="C31" s="102" t="s">
        <v>33</v>
      </c>
      <c r="D31" s="59"/>
      <c r="E31" s="15"/>
      <c r="F31" s="15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</row>
    <row r="32" spans="1:20" ht="19.5" customHeight="1" thickBot="1">
      <c r="A32" s="158"/>
      <c r="B32" s="147"/>
      <c r="C32" s="103" t="s">
        <v>34</v>
      </c>
      <c r="D32" s="60"/>
      <c r="E32" s="19"/>
      <c r="F32" s="19"/>
      <c r="G32" s="6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</row>
    <row r="33" spans="1:20" ht="15.75" customHeight="1" thickBot="1">
      <c r="A33" s="22"/>
      <c r="B33" s="49"/>
      <c r="C33" s="23"/>
      <c r="D33" s="34"/>
      <c r="E33" s="24"/>
      <c r="F33" s="2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3"/>
      <c r="T33" s="73"/>
    </row>
    <row r="34" spans="1:20" s="5" customFormat="1" ht="34.5" customHeight="1" thickBot="1">
      <c r="A34" s="159" t="s">
        <v>12</v>
      </c>
      <c r="B34" s="160"/>
      <c r="C34" s="161"/>
      <c r="D34" s="104" t="str">
        <f>IF(SUM(D23:D32)&lt;&gt;100%,"ERROR",SUM(D23:D32))</f>
        <v>ERROR</v>
      </c>
      <c r="E34" s="105">
        <f>E23</f>
        <v>0</v>
      </c>
      <c r="F34" s="105">
        <f>F32</f>
        <v>0</v>
      </c>
      <c r="G34" s="36">
        <f aca="true" t="shared" si="0" ref="G34:T34">SUMPRODUCT($D$23:$D$32,G23:G32)</f>
        <v>0</v>
      </c>
      <c r="H34" s="36">
        <f t="shared" si="0"/>
        <v>0</v>
      </c>
      <c r="I34" s="36">
        <f t="shared" si="0"/>
        <v>0</v>
      </c>
      <c r="J34" s="36">
        <f t="shared" si="0"/>
        <v>0</v>
      </c>
      <c r="K34" s="36">
        <f t="shared" si="0"/>
        <v>0</v>
      </c>
      <c r="L34" s="36">
        <f t="shared" si="0"/>
        <v>0</v>
      </c>
      <c r="M34" s="36">
        <f t="shared" si="0"/>
        <v>0</v>
      </c>
      <c r="N34" s="36">
        <f t="shared" si="0"/>
        <v>0</v>
      </c>
      <c r="O34" s="36">
        <f t="shared" si="0"/>
        <v>0</v>
      </c>
      <c r="P34" s="36">
        <f t="shared" si="0"/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7">
        <f t="shared" si="0"/>
        <v>0</v>
      </c>
    </row>
    <row r="35" spans="1:20" s="3" customFormat="1" ht="7.5" customHeight="1" thickBot="1">
      <c r="A35" s="30"/>
      <c r="B35" s="30"/>
      <c r="C35" s="30"/>
      <c r="D35" s="38"/>
      <c r="E35" s="31"/>
      <c r="F35" s="31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25.5" customHeight="1">
      <c r="A36" s="150" t="s">
        <v>20</v>
      </c>
      <c r="B36" s="151"/>
      <c r="C36" s="152"/>
      <c r="D36" s="106" t="s">
        <v>13</v>
      </c>
      <c r="E36" s="25">
        <f>+E32</f>
        <v>0</v>
      </c>
      <c r="F36" s="25">
        <f>F32</f>
        <v>0</v>
      </c>
      <c r="G36" s="108">
        <f aca="true" t="shared" si="1" ref="G36:T36">+G32*$H$18</f>
        <v>0</v>
      </c>
      <c r="H36" s="108">
        <f t="shared" si="1"/>
        <v>0</v>
      </c>
      <c r="I36" s="108">
        <f t="shared" si="1"/>
        <v>0</v>
      </c>
      <c r="J36" s="108">
        <f t="shared" si="1"/>
        <v>0</v>
      </c>
      <c r="K36" s="108">
        <f t="shared" si="1"/>
        <v>0</v>
      </c>
      <c r="L36" s="108">
        <f t="shared" si="1"/>
        <v>0</v>
      </c>
      <c r="M36" s="108">
        <f t="shared" si="1"/>
        <v>0</v>
      </c>
      <c r="N36" s="108">
        <f t="shared" si="1"/>
        <v>0</v>
      </c>
      <c r="O36" s="108">
        <f t="shared" si="1"/>
        <v>0</v>
      </c>
      <c r="P36" s="108">
        <f t="shared" si="1"/>
        <v>0</v>
      </c>
      <c r="Q36" s="108">
        <f t="shared" si="1"/>
        <v>0</v>
      </c>
      <c r="R36" s="108">
        <f t="shared" si="1"/>
        <v>0</v>
      </c>
      <c r="S36" s="108">
        <f t="shared" si="1"/>
        <v>0</v>
      </c>
      <c r="T36" s="109">
        <f t="shared" si="1"/>
        <v>0</v>
      </c>
    </row>
    <row r="37" spans="1:20" ht="25.5" customHeight="1" thickBot="1">
      <c r="A37" s="153" t="s">
        <v>19</v>
      </c>
      <c r="B37" s="154"/>
      <c r="C37" s="155"/>
      <c r="D37" s="107" t="s">
        <v>13</v>
      </c>
      <c r="E37" s="19"/>
      <c r="F37" s="19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5"/>
    </row>
    <row r="38" spans="1:20" s="3" customFormat="1" ht="6.75" customHeight="1" thickBot="1">
      <c r="A38" s="30"/>
      <c r="B38" s="30"/>
      <c r="C38" s="30"/>
      <c r="D38" s="38"/>
      <c r="E38" s="32"/>
      <c r="F38" s="3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s="3" customFormat="1" ht="24" customHeight="1">
      <c r="A39" s="162" t="s">
        <v>17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4"/>
    </row>
    <row r="40" spans="1:20" s="9" customFormat="1" ht="29.25" customHeight="1">
      <c r="A40" s="148" t="s">
        <v>76</v>
      </c>
      <c r="B40" s="149"/>
      <c r="C40" s="110" t="s">
        <v>16</v>
      </c>
      <c r="D40" s="110" t="s">
        <v>72</v>
      </c>
      <c r="E40" s="111" t="s">
        <v>0</v>
      </c>
      <c r="F40" s="111" t="s">
        <v>1</v>
      </c>
      <c r="G40" s="112">
        <v>41790</v>
      </c>
      <c r="H40" s="112">
        <v>41820</v>
      </c>
      <c r="I40" s="112">
        <v>41851</v>
      </c>
      <c r="J40" s="112">
        <v>41882</v>
      </c>
      <c r="K40" s="112">
        <v>41912</v>
      </c>
      <c r="L40" s="112">
        <v>41943</v>
      </c>
      <c r="M40" s="112">
        <v>41973</v>
      </c>
      <c r="N40" s="112">
        <v>42004</v>
      </c>
      <c r="O40" s="112">
        <v>42035</v>
      </c>
      <c r="P40" s="112">
        <v>42063</v>
      </c>
      <c r="Q40" s="112">
        <v>42094</v>
      </c>
      <c r="R40" s="112">
        <v>42124</v>
      </c>
      <c r="S40" s="112">
        <v>42155</v>
      </c>
      <c r="T40" s="113">
        <v>42185</v>
      </c>
    </row>
    <row r="41" spans="1:20" ht="34.5" customHeight="1">
      <c r="A41" s="136">
        <v>1</v>
      </c>
      <c r="B41" s="137"/>
      <c r="C41" s="114" t="s">
        <v>18</v>
      </c>
      <c r="D41" s="115" t="s">
        <v>13</v>
      </c>
      <c r="E41" s="26">
        <f>E29</f>
        <v>0</v>
      </c>
      <c r="F41" s="26">
        <f>F29</f>
        <v>0</v>
      </c>
      <c r="G41" s="40">
        <f aca="true" t="shared" si="2" ref="G41:T44">+G29*$H$18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40">
        <f t="shared" si="2"/>
        <v>0</v>
      </c>
      <c r="R41" s="40">
        <f t="shared" si="2"/>
        <v>0</v>
      </c>
      <c r="S41" s="40">
        <f t="shared" si="2"/>
        <v>0</v>
      </c>
      <c r="T41" s="41">
        <f t="shared" si="2"/>
        <v>0</v>
      </c>
    </row>
    <row r="42" spans="1:20" ht="34.5" customHeight="1">
      <c r="A42" s="136">
        <v>2</v>
      </c>
      <c r="B42" s="137"/>
      <c r="C42" s="114" t="s">
        <v>74</v>
      </c>
      <c r="D42" s="115" t="s">
        <v>13</v>
      </c>
      <c r="E42" s="26">
        <f aca="true" t="shared" si="3" ref="E42:F44">E30</f>
        <v>0</v>
      </c>
      <c r="F42" s="26">
        <f t="shared" si="3"/>
        <v>0</v>
      </c>
      <c r="G42" s="40">
        <f t="shared" si="2"/>
        <v>0</v>
      </c>
      <c r="H42" s="40">
        <f t="shared" si="2"/>
        <v>0</v>
      </c>
      <c r="I42" s="40">
        <f t="shared" si="2"/>
        <v>0</v>
      </c>
      <c r="J42" s="40">
        <f t="shared" si="2"/>
        <v>0</v>
      </c>
      <c r="K42" s="40">
        <f t="shared" si="2"/>
        <v>0</v>
      </c>
      <c r="L42" s="40">
        <f t="shared" si="2"/>
        <v>0</v>
      </c>
      <c r="M42" s="40">
        <f t="shared" si="2"/>
        <v>0</v>
      </c>
      <c r="N42" s="40">
        <f t="shared" si="2"/>
        <v>0</v>
      </c>
      <c r="O42" s="40">
        <f t="shared" si="2"/>
        <v>0</v>
      </c>
      <c r="P42" s="40">
        <f t="shared" si="2"/>
        <v>0</v>
      </c>
      <c r="Q42" s="40">
        <f t="shared" si="2"/>
        <v>0</v>
      </c>
      <c r="R42" s="40">
        <f t="shared" si="2"/>
        <v>0</v>
      </c>
      <c r="S42" s="40">
        <f t="shared" si="2"/>
        <v>0</v>
      </c>
      <c r="T42" s="41">
        <f t="shared" si="2"/>
        <v>0</v>
      </c>
    </row>
    <row r="43" spans="1:20" ht="34.5" customHeight="1">
      <c r="A43" s="136">
        <v>3</v>
      </c>
      <c r="B43" s="137"/>
      <c r="C43" s="114" t="s">
        <v>75</v>
      </c>
      <c r="D43" s="115" t="s">
        <v>13</v>
      </c>
      <c r="E43" s="26">
        <f t="shared" si="3"/>
        <v>0</v>
      </c>
      <c r="F43" s="26">
        <f t="shared" si="3"/>
        <v>0</v>
      </c>
      <c r="G43" s="40">
        <f t="shared" si="2"/>
        <v>0</v>
      </c>
      <c r="H43" s="40">
        <f t="shared" si="2"/>
        <v>0</v>
      </c>
      <c r="I43" s="40">
        <f t="shared" si="2"/>
        <v>0</v>
      </c>
      <c r="J43" s="40">
        <f t="shared" si="2"/>
        <v>0</v>
      </c>
      <c r="K43" s="40">
        <f t="shared" si="2"/>
        <v>0</v>
      </c>
      <c r="L43" s="40">
        <f t="shared" si="2"/>
        <v>0</v>
      </c>
      <c r="M43" s="40">
        <f t="shared" si="2"/>
        <v>0</v>
      </c>
      <c r="N43" s="40">
        <f t="shared" si="2"/>
        <v>0</v>
      </c>
      <c r="O43" s="40">
        <f t="shared" si="2"/>
        <v>0</v>
      </c>
      <c r="P43" s="40">
        <f t="shared" si="2"/>
        <v>0</v>
      </c>
      <c r="Q43" s="40">
        <f t="shared" si="2"/>
        <v>0</v>
      </c>
      <c r="R43" s="40">
        <f t="shared" si="2"/>
        <v>0</v>
      </c>
      <c r="S43" s="40">
        <f t="shared" si="2"/>
        <v>0</v>
      </c>
      <c r="T43" s="41">
        <f t="shared" si="2"/>
        <v>0</v>
      </c>
    </row>
    <row r="44" spans="1:20" ht="34.5" customHeight="1" thickBot="1">
      <c r="A44" s="169">
        <v>4</v>
      </c>
      <c r="B44" s="154"/>
      <c r="C44" s="116" t="s">
        <v>73</v>
      </c>
      <c r="D44" s="107" t="s">
        <v>13</v>
      </c>
      <c r="E44" s="27">
        <f t="shared" si="3"/>
        <v>0</v>
      </c>
      <c r="F44" s="27">
        <f t="shared" si="3"/>
        <v>0</v>
      </c>
      <c r="G44" s="42">
        <f t="shared" si="2"/>
        <v>0</v>
      </c>
      <c r="H44" s="42">
        <f t="shared" si="2"/>
        <v>0</v>
      </c>
      <c r="I44" s="42">
        <f t="shared" si="2"/>
        <v>0</v>
      </c>
      <c r="J44" s="42">
        <f t="shared" si="2"/>
        <v>0</v>
      </c>
      <c r="K44" s="42">
        <f t="shared" si="2"/>
        <v>0</v>
      </c>
      <c r="L44" s="42">
        <f t="shared" si="2"/>
        <v>0</v>
      </c>
      <c r="M44" s="42">
        <f t="shared" si="2"/>
        <v>0</v>
      </c>
      <c r="N44" s="42">
        <f t="shared" si="2"/>
        <v>0</v>
      </c>
      <c r="O44" s="42">
        <f t="shared" si="2"/>
        <v>0</v>
      </c>
      <c r="P44" s="42">
        <f t="shared" si="2"/>
        <v>0</v>
      </c>
      <c r="Q44" s="42">
        <f t="shared" si="2"/>
        <v>0</v>
      </c>
      <c r="R44" s="42">
        <f t="shared" si="2"/>
        <v>0</v>
      </c>
      <c r="S44" s="42">
        <f t="shared" si="2"/>
        <v>0</v>
      </c>
      <c r="T44" s="43">
        <f t="shared" si="2"/>
        <v>0</v>
      </c>
    </row>
    <row r="45" spans="1:20" ht="11.25" customHeight="1">
      <c r="A45" s="30"/>
      <c r="B45" s="30"/>
      <c r="C45" s="30"/>
      <c r="D45" s="44"/>
      <c r="E45" s="33"/>
      <c r="F45" s="33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27.75" customHeight="1">
      <c r="A46" s="6"/>
      <c r="B46" s="6"/>
      <c r="C46" s="167"/>
      <c r="D46" s="167"/>
      <c r="E46" s="167"/>
      <c r="F46" s="167"/>
      <c r="G46" s="167"/>
      <c r="H46" s="167"/>
      <c r="I46" s="79"/>
      <c r="J46" s="167"/>
      <c r="K46" s="167"/>
      <c r="L46" s="167"/>
      <c r="M46" s="167"/>
      <c r="N46" s="167"/>
      <c r="O46" s="167"/>
      <c r="P46" s="79"/>
      <c r="Q46" s="167"/>
      <c r="R46" s="167"/>
      <c r="S46" s="167"/>
      <c r="T46" s="167"/>
    </row>
    <row r="47" spans="1:20" ht="15">
      <c r="A47" s="6"/>
      <c r="B47" s="6"/>
      <c r="C47" s="170" t="s">
        <v>89</v>
      </c>
      <c r="D47" s="170"/>
      <c r="E47" s="170"/>
      <c r="F47" s="170"/>
      <c r="G47" s="170"/>
      <c r="H47" s="170"/>
      <c r="I47" s="79"/>
      <c r="J47" s="171" t="s">
        <v>2</v>
      </c>
      <c r="K47" s="171"/>
      <c r="L47" s="171"/>
      <c r="M47" s="171"/>
      <c r="N47" s="171"/>
      <c r="O47" s="171"/>
      <c r="P47" s="79"/>
      <c r="Q47" s="168" t="s">
        <v>15</v>
      </c>
      <c r="R47" s="168"/>
      <c r="S47" s="168"/>
      <c r="T47" s="168"/>
    </row>
    <row r="48" spans="3:20" ht="15"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</sheetData>
  <sheetProtection sheet="1" objects="1" scenarios="1" selectLockedCells="1"/>
  <mergeCells count="37">
    <mergeCell ref="L17:M17"/>
    <mergeCell ref="S17:T17"/>
    <mergeCell ref="A2:T2"/>
    <mergeCell ref="Q3:S3"/>
    <mergeCell ref="D4:N4"/>
    <mergeCell ref="S4:T4"/>
    <mergeCell ref="D6:G6"/>
    <mergeCell ref="K6:M6"/>
    <mergeCell ref="S6:T6"/>
    <mergeCell ref="D8:M8"/>
    <mergeCell ref="R8:T8"/>
    <mergeCell ref="J11:M11"/>
    <mergeCell ref="P11:T11"/>
    <mergeCell ref="J13:M13"/>
    <mergeCell ref="A39:T39"/>
    <mergeCell ref="G20:T20"/>
    <mergeCell ref="A21:D21"/>
    <mergeCell ref="E21:F21"/>
    <mergeCell ref="A22:B22"/>
    <mergeCell ref="A23:A28"/>
    <mergeCell ref="B23:B28"/>
    <mergeCell ref="A29:A32"/>
    <mergeCell ref="B29:B32"/>
    <mergeCell ref="A34:C34"/>
    <mergeCell ref="A36:C36"/>
    <mergeCell ref="A37:C37"/>
    <mergeCell ref="A40:B40"/>
    <mergeCell ref="A41:B41"/>
    <mergeCell ref="A42:B42"/>
    <mergeCell ref="A43:B43"/>
    <mergeCell ref="A44:B44"/>
    <mergeCell ref="J46:O46"/>
    <mergeCell ref="Q46:T46"/>
    <mergeCell ref="C47:H47"/>
    <mergeCell ref="J47:O47"/>
    <mergeCell ref="Q47:T47"/>
    <mergeCell ref="C46:H46"/>
  </mergeCells>
  <conditionalFormatting sqref="D34">
    <cfRule type="expression" priority="3" dxfId="15">
      <formula>IF(D34&gt;100%,ERROR)</formula>
    </cfRule>
  </conditionalFormatting>
  <conditionalFormatting sqref="D23:D28">
    <cfRule type="expression" priority="2" dxfId="15">
      <formula>IF(SUM($D$23:$D$28)&gt;o&lt;30%,"ERROR")</formula>
    </cfRule>
  </conditionalFormatting>
  <conditionalFormatting sqref="B23:B32 D34">
    <cfRule type="cellIs" priority="1" dxfId="16" operator="equal">
      <formula>"ERROR"</formula>
    </cfRule>
  </conditionalFormatting>
  <dataValidations count="2">
    <dataValidation type="date" allowBlank="1" showInputMessage="1" showErrorMessage="1" errorTitle="MVCT" error="DIGITE FECHA VALIDA &gt; 01/01/12" sqref="G40:T40 G21:T22">
      <formula1>40909</formula1>
      <formula2>41820</formula2>
    </dataValidation>
    <dataValidation type="decimal" allowBlank="1" showInputMessage="1" showErrorMessage="1" error="DIGITE PORCENTAJE VALIDO" sqref="L30:R30 M31:T31 I29:J30 P24:Q28 L29:N29 N32:T32">
      <formula1>0</formula1>
      <formula2>1</formula2>
    </dataValidation>
  </dataValidations>
  <printOptions horizontalCentered="1" verticalCentered="1"/>
  <pageMargins left="0.1968503937007874" right="0.1968503937007874" top="0.2362204724409449" bottom="0.15748031496062992" header="0.15748031496062992" footer="0.2362204724409449"/>
  <pageSetup fitToHeight="2" horizontalDpi="600" verticalDpi="600" orientation="landscape" scale="5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showZeros="0" view="pageBreakPreview" zoomScale="90" zoomScaleSheetLayoutView="90" zoomScalePageLayoutView="0" workbookViewId="0" topLeftCell="A1">
      <selection activeCell="A35" sqref="A35"/>
    </sheetView>
  </sheetViews>
  <sheetFormatPr defaultColWidth="11.421875" defaultRowHeight="15"/>
  <cols>
    <col min="1" max="2" width="5.7109375" style="0" customWidth="1"/>
    <col min="3" max="3" width="25.00390625" style="0" customWidth="1"/>
    <col min="4" max="4" width="12.7109375" style="0" customWidth="1"/>
    <col min="5" max="6" width="11.7109375" style="0" customWidth="1"/>
    <col min="7" max="20" width="10.7109375" style="0" customWidth="1"/>
  </cols>
  <sheetData>
    <row r="1" spans="1:20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190" t="s">
        <v>87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84"/>
      <c r="R3" s="184"/>
      <c r="S3" s="184"/>
      <c r="T3" s="76"/>
    </row>
    <row r="4" spans="2:20" s="6" customFormat="1" ht="15">
      <c r="B4" s="12"/>
      <c r="C4" s="81" t="s">
        <v>65</v>
      </c>
      <c r="D4" s="187">
        <f>'CRONOGRAMA ETAPA  1'!D4:N4</f>
        <v>0</v>
      </c>
      <c r="E4" s="188"/>
      <c r="F4" s="188"/>
      <c r="G4" s="188"/>
      <c r="H4" s="188"/>
      <c r="I4" s="188"/>
      <c r="J4" s="188"/>
      <c r="K4" s="188"/>
      <c r="L4" s="188"/>
      <c r="M4" s="188"/>
      <c r="N4" s="189"/>
      <c r="O4" s="2"/>
      <c r="P4" s="2"/>
      <c r="R4" s="82" t="s">
        <v>77</v>
      </c>
      <c r="S4" s="192">
        <f>'CRONOGRAMA ETAPA  1'!S4:T4</f>
        <v>0</v>
      </c>
      <c r="T4" s="193"/>
    </row>
    <row r="5" spans="1:20" s="6" customFormat="1" ht="15">
      <c r="A5" s="2"/>
      <c r="B5" s="2"/>
      <c r="D5" s="2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2:20" s="6" customFormat="1" ht="15">
      <c r="B6" s="12"/>
      <c r="C6" s="81" t="s">
        <v>66</v>
      </c>
      <c r="D6" s="187">
        <f>'CRONOGRAMA ETAPA  1'!D6:G6</f>
        <v>0</v>
      </c>
      <c r="E6" s="188"/>
      <c r="F6" s="188"/>
      <c r="G6" s="189"/>
      <c r="H6" s="2"/>
      <c r="J6" s="81" t="s">
        <v>68</v>
      </c>
      <c r="K6" s="187">
        <f>'CRONOGRAMA ETAPA  1'!K6:M6</f>
        <v>0</v>
      </c>
      <c r="L6" s="188"/>
      <c r="M6" s="189"/>
      <c r="P6" s="70"/>
      <c r="Q6" s="72"/>
      <c r="R6" s="81" t="s">
        <v>55</v>
      </c>
      <c r="S6" s="179" t="str">
        <f>'CRONOGRAMA ETAPA  1'!S6:T6</f>
        <v>  FSVIPA-</v>
      </c>
      <c r="T6" s="180"/>
    </row>
    <row r="7" spans="1:20" s="6" customFormat="1" ht="15">
      <c r="A7" s="2"/>
      <c r="B7" s="2"/>
      <c r="D7" s="2"/>
      <c r="E7" s="54"/>
      <c r="F7" s="2"/>
      <c r="G7" s="2"/>
      <c r="H7" s="2"/>
      <c r="I7" s="2"/>
      <c r="J7" s="2"/>
      <c r="K7" s="2"/>
      <c r="L7" s="2"/>
      <c r="M7" s="2"/>
      <c r="N7" s="2"/>
      <c r="O7" s="76"/>
      <c r="P7" s="76"/>
      <c r="Q7" s="76"/>
      <c r="R7" s="76"/>
      <c r="S7" s="76"/>
      <c r="T7" s="76"/>
    </row>
    <row r="8" spans="2:20" s="6" customFormat="1" ht="15" customHeight="1">
      <c r="B8" s="12"/>
      <c r="C8" s="81" t="s">
        <v>67</v>
      </c>
      <c r="D8" s="187">
        <f>'CRONOGRAMA ETAPA  1'!D8:M8</f>
        <v>0</v>
      </c>
      <c r="E8" s="188"/>
      <c r="F8" s="188"/>
      <c r="G8" s="188"/>
      <c r="H8" s="188"/>
      <c r="I8" s="188"/>
      <c r="J8" s="188"/>
      <c r="K8" s="188"/>
      <c r="L8" s="188"/>
      <c r="M8" s="189"/>
      <c r="N8" s="2"/>
      <c r="Q8" s="81" t="s">
        <v>70</v>
      </c>
      <c r="R8" s="187">
        <f>'CRONOGRAMA ETAPA  1'!R8:T8</f>
        <v>0</v>
      </c>
      <c r="S8" s="188"/>
      <c r="T8" s="189"/>
    </row>
    <row r="9" spans="1:20" s="6" customFormat="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6"/>
    </row>
    <row r="10" spans="1:20" s="6" customFormat="1" ht="15">
      <c r="A10" s="83" t="s">
        <v>21</v>
      </c>
      <c r="B10" s="11"/>
      <c r="C10" s="2"/>
      <c r="D10" s="69"/>
      <c r="E10" s="69"/>
      <c r="F10" s="69"/>
      <c r="G10" s="69"/>
      <c r="H10" s="12"/>
      <c r="I10" s="84" t="s">
        <v>54</v>
      </c>
      <c r="J10" s="12"/>
      <c r="K10" s="12"/>
      <c r="L10" s="12"/>
      <c r="M10" s="12"/>
      <c r="N10" s="12"/>
      <c r="O10" s="12"/>
      <c r="P10" s="12"/>
      <c r="Q10" s="12"/>
      <c r="R10" s="12"/>
      <c r="S10" s="2"/>
      <c r="T10" s="76"/>
    </row>
    <row r="11" spans="1:20" s="6" customFormat="1" ht="15" customHeight="1">
      <c r="A11" s="2"/>
      <c r="B11" s="2"/>
      <c r="D11" s="86" t="s">
        <v>24</v>
      </c>
      <c r="E11" s="86" t="s">
        <v>25</v>
      </c>
      <c r="F11" s="86" t="s">
        <v>26</v>
      </c>
      <c r="G11" s="86" t="s">
        <v>27</v>
      </c>
      <c r="H11" s="12"/>
      <c r="I11" s="85" t="s">
        <v>62</v>
      </c>
      <c r="J11" s="187">
        <f>'CRONOGRAMA ETAPA  1'!J11:M11</f>
        <v>0</v>
      </c>
      <c r="K11" s="188"/>
      <c r="L11" s="188"/>
      <c r="M11" s="189"/>
      <c r="N11" s="48"/>
      <c r="O11" s="85" t="s">
        <v>64</v>
      </c>
      <c r="P11" s="187">
        <f>'CRONOGRAMA ETAPA  1'!P11:T11</f>
        <v>0</v>
      </c>
      <c r="Q11" s="188"/>
      <c r="R11" s="188"/>
      <c r="S11" s="188"/>
      <c r="T11" s="189"/>
    </row>
    <row r="12" spans="1:20" s="6" customFormat="1" ht="15">
      <c r="A12" s="2"/>
      <c r="B12" s="2"/>
      <c r="C12" s="87" t="s">
        <v>22</v>
      </c>
      <c r="D12" s="64"/>
      <c r="E12" s="65"/>
      <c r="F12" s="65"/>
      <c r="G12" s="65"/>
      <c r="H12" s="12"/>
      <c r="J12" s="12"/>
      <c r="K12" s="12"/>
      <c r="L12" s="12"/>
      <c r="M12" s="47"/>
      <c r="N12" s="47"/>
      <c r="O12" s="47"/>
      <c r="P12" s="197"/>
      <c r="Q12" s="197"/>
      <c r="R12" s="197"/>
      <c r="S12" s="2"/>
      <c r="T12" s="76"/>
    </row>
    <row r="13" spans="1:20" s="6" customFormat="1" ht="15">
      <c r="A13" s="2"/>
      <c r="B13" s="2"/>
      <c r="C13" s="87" t="s">
        <v>28</v>
      </c>
      <c r="D13" s="64"/>
      <c r="E13" s="65"/>
      <c r="F13" s="65"/>
      <c r="G13" s="65"/>
      <c r="H13" s="12"/>
      <c r="I13" s="85" t="s">
        <v>63</v>
      </c>
      <c r="J13" s="187">
        <f>'CRONOGRAMA ETAPA  1'!J13:M13</f>
        <v>0</v>
      </c>
      <c r="K13" s="188"/>
      <c r="L13" s="188"/>
      <c r="M13" s="189"/>
      <c r="N13" s="47"/>
      <c r="O13" s="47"/>
      <c r="P13" s="197"/>
      <c r="Q13" s="197"/>
      <c r="R13" s="197"/>
      <c r="S13" s="2"/>
      <c r="T13" s="76"/>
    </row>
    <row r="14" spans="1:20" s="6" customFormat="1" ht="15">
      <c r="A14" s="2"/>
      <c r="B14" s="2"/>
      <c r="C14" s="87" t="s">
        <v>29</v>
      </c>
      <c r="D14" s="64"/>
      <c r="E14" s="65"/>
      <c r="F14" s="65"/>
      <c r="G14" s="65"/>
      <c r="H14" s="12"/>
      <c r="I14" s="12"/>
      <c r="J14" s="12"/>
      <c r="K14" s="12"/>
      <c r="L14" s="12"/>
      <c r="M14" s="47"/>
      <c r="N14" s="47"/>
      <c r="O14" s="47"/>
      <c r="P14" s="197"/>
      <c r="Q14" s="197"/>
      <c r="R14" s="197"/>
      <c r="S14" s="2"/>
      <c r="T14" s="76"/>
    </row>
    <row r="15" spans="1:20" s="6" customFormat="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7"/>
      <c r="P15" s="2"/>
      <c r="Q15" s="2"/>
      <c r="T15" s="76"/>
    </row>
    <row r="16" spans="1:20" s="6" customFormat="1" ht="15">
      <c r="A16" s="2"/>
      <c r="B16" s="2"/>
      <c r="C16" s="81" t="s">
        <v>56</v>
      </c>
      <c r="D16" s="117">
        <f>'CRONOGRAMA ETAPA  1'!D16</f>
        <v>0</v>
      </c>
      <c r="E16" s="2"/>
      <c r="F16" s="2"/>
      <c r="G16" s="119" t="s">
        <v>59</v>
      </c>
      <c r="H16" s="117">
        <f>SUM('CRONOGRAMA ETAPA  1'!H18,'CRONOGRAMA ETAPA  2'!H18,'CRONOGRAMA ETAPA  3'!H18,'CRONOGRAMA ETAPA  4'!H18)</f>
        <v>0</v>
      </c>
      <c r="I16" s="2"/>
      <c r="J16" s="2"/>
      <c r="K16" s="2"/>
      <c r="L16" s="2"/>
      <c r="M16" s="2"/>
      <c r="P16" s="2"/>
      <c r="Q16" s="2"/>
      <c r="T16" s="2"/>
    </row>
    <row r="17" spans="1:20" s="7" customFormat="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  <c r="M17" s="2"/>
      <c r="N17" s="6"/>
      <c r="O17" s="6"/>
      <c r="P17" s="2"/>
      <c r="Q17" s="2"/>
      <c r="R17" s="6"/>
      <c r="S17" s="6"/>
      <c r="T17" s="2"/>
    </row>
    <row r="18" spans="1:20" s="8" customFormat="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89" t="s">
        <v>83</v>
      </c>
      <c r="L18" s="185">
        <f>'CRONOGRAMA ETAPA  1'!L17:M17</f>
        <v>0</v>
      </c>
      <c r="M18" s="186"/>
      <c r="N18" s="6"/>
      <c r="O18" s="6"/>
      <c r="P18" s="2"/>
      <c r="Q18" s="2"/>
      <c r="R18" s="90" t="s">
        <v>84</v>
      </c>
      <c r="S18" s="185">
        <f>'CRONOGRAMA ETAPA  4'!S17:T17</f>
        <v>0</v>
      </c>
      <c r="T18" s="186"/>
    </row>
    <row r="19" spans="1:20" s="8" customFormat="1" ht="15.75" thickBot="1">
      <c r="A19" s="2"/>
      <c r="B19" s="6"/>
      <c r="C19" s="2"/>
      <c r="D19" s="2"/>
      <c r="E19" s="2"/>
      <c r="F19" s="2"/>
      <c r="G19" s="2"/>
      <c r="H19" s="2"/>
      <c r="I19" s="2"/>
      <c r="J19" s="2"/>
      <c r="K19" s="2"/>
      <c r="L19" s="6"/>
      <c r="M19" s="2"/>
      <c r="N19" s="2"/>
      <c r="O19" s="6"/>
      <c r="P19" s="2"/>
      <c r="Q19" s="2"/>
      <c r="R19" s="6"/>
      <c r="S19" s="2"/>
      <c r="T19" s="2"/>
    </row>
    <row r="20" spans="1:20" s="3" customFormat="1" ht="15.75" thickBot="1">
      <c r="A20" s="2"/>
      <c r="B20" s="6"/>
      <c r="C20" s="2"/>
      <c r="D20" s="2"/>
      <c r="E20" s="6"/>
      <c r="F20" s="6"/>
      <c r="G20" s="172" t="s">
        <v>79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</row>
    <row r="21" spans="1:20" s="4" customFormat="1" ht="15" customHeight="1">
      <c r="A21" s="140" t="s">
        <v>11</v>
      </c>
      <c r="B21" s="139"/>
      <c r="C21" s="141"/>
      <c r="D21" s="141"/>
      <c r="E21" s="138" t="s">
        <v>78</v>
      </c>
      <c r="F21" s="139"/>
      <c r="G21" s="91">
        <v>1</v>
      </c>
      <c r="H21" s="91">
        <v>2</v>
      </c>
      <c r="I21" s="91">
        <v>3</v>
      </c>
      <c r="J21" s="91">
        <v>4</v>
      </c>
      <c r="K21" s="91">
        <v>5</v>
      </c>
      <c r="L21" s="91">
        <v>6</v>
      </c>
      <c r="M21" s="91">
        <v>7</v>
      </c>
      <c r="N21" s="91">
        <v>8</v>
      </c>
      <c r="O21" s="91">
        <v>9</v>
      </c>
      <c r="P21" s="91">
        <v>10</v>
      </c>
      <c r="Q21" s="91">
        <v>11</v>
      </c>
      <c r="R21" s="91">
        <v>12</v>
      </c>
      <c r="S21" s="91">
        <v>13</v>
      </c>
      <c r="T21" s="92">
        <v>14</v>
      </c>
    </row>
    <row r="22" spans="1:20" s="9" customFormat="1" ht="29.25" customHeight="1" thickBot="1">
      <c r="A22" s="165" t="s">
        <v>10</v>
      </c>
      <c r="B22" s="166"/>
      <c r="C22" s="95" t="s">
        <v>9</v>
      </c>
      <c r="D22" s="96" t="s">
        <v>71</v>
      </c>
      <c r="E22" s="97" t="s">
        <v>0</v>
      </c>
      <c r="F22" s="97" t="s">
        <v>1</v>
      </c>
      <c r="G22" s="93">
        <v>41790</v>
      </c>
      <c r="H22" s="93">
        <v>41820</v>
      </c>
      <c r="I22" s="93">
        <v>41851</v>
      </c>
      <c r="J22" s="93">
        <v>41882</v>
      </c>
      <c r="K22" s="93">
        <v>41912</v>
      </c>
      <c r="L22" s="93">
        <v>41943</v>
      </c>
      <c r="M22" s="93">
        <v>41973</v>
      </c>
      <c r="N22" s="93">
        <v>42004</v>
      </c>
      <c r="O22" s="93">
        <v>42035</v>
      </c>
      <c r="P22" s="93">
        <v>42063</v>
      </c>
      <c r="Q22" s="93">
        <v>42094</v>
      </c>
      <c r="R22" s="93">
        <v>42124</v>
      </c>
      <c r="S22" s="93">
        <v>42155</v>
      </c>
      <c r="T22" s="94">
        <v>42185</v>
      </c>
    </row>
    <row r="23" spans="1:20" s="10" customFormat="1" ht="19.5" customHeight="1">
      <c r="A23" s="142" t="s">
        <v>30</v>
      </c>
      <c r="B23" s="145" t="str">
        <f>IF(SUM(D23:D28)&lt;&gt;30%,"ERROR",SUM(D23:D28))</f>
        <v>ERROR</v>
      </c>
      <c r="C23" s="98" t="s">
        <v>23</v>
      </c>
      <c r="D23" s="129">
        <f>'CRONOGRAMA ETAPA  1'!D23</f>
        <v>0</v>
      </c>
      <c r="E23" s="25">
        <f>'CRONOGRAMA ETAPA  1'!E23</f>
        <v>0</v>
      </c>
      <c r="F23" s="25">
        <f>'CRONOGRAMA ETAPA  4'!F23</f>
        <v>0</v>
      </c>
      <c r="G23" s="120" t="e">
        <f>('CRONOGRAMA ETAPA  1'!G23*'CRONOGRAMA ETAPA  1'!$H$18+'CRONOGRAMA ETAPA  2'!G23*'CRONOGRAMA ETAPA  2'!$H$18+'CRONOGRAMA ETAPA  3'!G23*'CRONOGRAMA ETAPA  3'!$H$18+'CRONOGRAMA ETAPA  4'!G23*'CRONOGRAMA ETAPA  4'!$H$18)/'CRONOGRAMA TOTAL'!$H$16</f>
        <v>#DIV/0!</v>
      </c>
      <c r="H23" s="120" t="e">
        <f>('CRONOGRAMA ETAPA  1'!H23*'CRONOGRAMA ETAPA  1'!$H$18+'CRONOGRAMA ETAPA  2'!H23*'CRONOGRAMA ETAPA  2'!$H$18+'CRONOGRAMA ETAPA  3'!H23*'CRONOGRAMA ETAPA  3'!$H$18+'CRONOGRAMA ETAPA  4'!H23*'CRONOGRAMA ETAPA  4'!$H$18)/'CRONOGRAMA TOTAL'!$H$16</f>
        <v>#DIV/0!</v>
      </c>
      <c r="I23" s="120" t="e">
        <f>('CRONOGRAMA ETAPA  1'!I23*'CRONOGRAMA ETAPA  1'!$H$18+'CRONOGRAMA ETAPA  2'!I23*'CRONOGRAMA ETAPA  2'!$H$18+'CRONOGRAMA ETAPA  3'!I23*'CRONOGRAMA ETAPA  3'!$H$18+'CRONOGRAMA ETAPA  4'!I23*'CRONOGRAMA ETAPA  4'!$H$18)/'CRONOGRAMA TOTAL'!$H$16</f>
        <v>#DIV/0!</v>
      </c>
      <c r="J23" s="120" t="e">
        <f>('CRONOGRAMA ETAPA  1'!J23*'CRONOGRAMA ETAPA  1'!$H$18+'CRONOGRAMA ETAPA  2'!J23*'CRONOGRAMA ETAPA  2'!$H$18+'CRONOGRAMA ETAPA  3'!J23*'CRONOGRAMA ETAPA  3'!$H$18+'CRONOGRAMA ETAPA  4'!J23*'CRONOGRAMA ETAPA  4'!$H$18)/'CRONOGRAMA TOTAL'!$H$16</f>
        <v>#DIV/0!</v>
      </c>
      <c r="K23" s="120" t="e">
        <f>('CRONOGRAMA ETAPA  1'!K23*'CRONOGRAMA ETAPA  1'!$H$18+'CRONOGRAMA ETAPA  2'!K23*'CRONOGRAMA ETAPA  2'!$H$18+'CRONOGRAMA ETAPA  3'!K23*'CRONOGRAMA ETAPA  3'!$H$18+'CRONOGRAMA ETAPA  4'!K23*'CRONOGRAMA ETAPA  4'!$H$18)/'CRONOGRAMA TOTAL'!$H$16</f>
        <v>#DIV/0!</v>
      </c>
      <c r="L23" s="120" t="e">
        <f>('CRONOGRAMA ETAPA  1'!L23*'CRONOGRAMA ETAPA  1'!$H$18+'CRONOGRAMA ETAPA  2'!L23*'CRONOGRAMA ETAPA  2'!$H$18+'CRONOGRAMA ETAPA  3'!L23*'CRONOGRAMA ETAPA  3'!$H$18+'CRONOGRAMA ETAPA  4'!L23*'CRONOGRAMA ETAPA  4'!$H$18)/'CRONOGRAMA TOTAL'!$H$16</f>
        <v>#DIV/0!</v>
      </c>
      <c r="M23" s="120" t="e">
        <f>('CRONOGRAMA ETAPA  1'!M23*'CRONOGRAMA ETAPA  1'!$H$18+'CRONOGRAMA ETAPA  2'!M23*'CRONOGRAMA ETAPA  2'!$H$18+'CRONOGRAMA ETAPA  3'!M23*'CRONOGRAMA ETAPA  3'!$H$18+'CRONOGRAMA ETAPA  4'!M23*'CRONOGRAMA ETAPA  4'!$H$18)/'CRONOGRAMA TOTAL'!$H$16</f>
        <v>#DIV/0!</v>
      </c>
      <c r="N23" s="120" t="e">
        <f>('CRONOGRAMA ETAPA  1'!N23*'CRONOGRAMA ETAPA  1'!$H$18+'CRONOGRAMA ETAPA  2'!N23*'CRONOGRAMA ETAPA  2'!$H$18+'CRONOGRAMA ETAPA  3'!N23*'CRONOGRAMA ETAPA  3'!$H$18+'CRONOGRAMA ETAPA  4'!N23*'CRONOGRAMA ETAPA  4'!$H$18)/'CRONOGRAMA TOTAL'!$H$16</f>
        <v>#DIV/0!</v>
      </c>
      <c r="O23" s="120" t="e">
        <f>('CRONOGRAMA ETAPA  1'!O23*'CRONOGRAMA ETAPA  1'!$H$18+'CRONOGRAMA ETAPA  2'!O23*'CRONOGRAMA ETAPA  2'!$H$18+'CRONOGRAMA ETAPA  3'!O23*'CRONOGRAMA ETAPA  3'!$H$18+'CRONOGRAMA ETAPA  4'!O23*'CRONOGRAMA ETAPA  4'!$H$18)/'CRONOGRAMA TOTAL'!$H$16</f>
        <v>#DIV/0!</v>
      </c>
      <c r="P23" s="120" t="e">
        <f>('CRONOGRAMA ETAPA  1'!P23*'CRONOGRAMA ETAPA  1'!$H$18+'CRONOGRAMA ETAPA  2'!P23*'CRONOGRAMA ETAPA  2'!$H$18+'CRONOGRAMA ETAPA  3'!P23*'CRONOGRAMA ETAPA  3'!$H$18+'CRONOGRAMA ETAPA  4'!P23*'CRONOGRAMA ETAPA  4'!$H$18)/'CRONOGRAMA TOTAL'!$H$16</f>
        <v>#DIV/0!</v>
      </c>
      <c r="Q23" s="120" t="e">
        <f>('CRONOGRAMA ETAPA  1'!Q23*'CRONOGRAMA ETAPA  1'!$H$18+'CRONOGRAMA ETAPA  2'!Q23*'CRONOGRAMA ETAPA  2'!$H$18+'CRONOGRAMA ETAPA  3'!Q23*'CRONOGRAMA ETAPA  3'!$H$18+'CRONOGRAMA ETAPA  4'!Q23*'CRONOGRAMA ETAPA  4'!$H$18)/'CRONOGRAMA TOTAL'!$H$16</f>
        <v>#DIV/0!</v>
      </c>
      <c r="R23" s="120" t="e">
        <f>('CRONOGRAMA ETAPA  1'!R23*'CRONOGRAMA ETAPA  1'!$H$18+'CRONOGRAMA ETAPA  2'!R23*'CRONOGRAMA ETAPA  2'!$H$18+'CRONOGRAMA ETAPA  3'!R23*'CRONOGRAMA ETAPA  3'!$H$18+'CRONOGRAMA ETAPA  4'!R23*'CRONOGRAMA ETAPA  4'!$H$18)/'CRONOGRAMA TOTAL'!$H$16</f>
        <v>#DIV/0!</v>
      </c>
      <c r="S23" s="120" t="e">
        <f>('CRONOGRAMA ETAPA  1'!S23*'CRONOGRAMA ETAPA  1'!$H$18+'CRONOGRAMA ETAPA  2'!S23*'CRONOGRAMA ETAPA  2'!$H$18+'CRONOGRAMA ETAPA  3'!S23*'CRONOGRAMA ETAPA  3'!$H$18+'CRONOGRAMA ETAPA  4'!S23*'CRONOGRAMA ETAPA  4'!$H$18)/'CRONOGRAMA TOTAL'!$H$16</f>
        <v>#DIV/0!</v>
      </c>
      <c r="T23" s="121" t="e">
        <f>('CRONOGRAMA ETAPA  1'!T23*'CRONOGRAMA ETAPA  1'!$H$18+'CRONOGRAMA ETAPA  2'!T23*'CRONOGRAMA ETAPA  2'!$H$18+'CRONOGRAMA ETAPA  3'!T23*'CRONOGRAMA ETAPA  3'!$H$18+'CRONOGRAMA ETAPA  4'!T23*'CRONOGRAMA ETAPA  4'!$H$18)/'CRONOGRAMA TOTAL'!$H$16</f>
        <v>#DIV/0!</v>
      </c>
    </row>
    <row r="24" spans="1:20" ht="19.5" customHeight="1">
      <c r="A24" s="143"/>
      <c r="B24" s="146"/>
      <c r="C24" s="99" t="s">
        <v>3</v>
      </c>
      <c r="D24" s="130">
        <f>'CRONOGRAMA ETAPA  1'!D24</f>
        <v>0</v>
      </c>
      <c r="E24" s="26">
        <f>'CRONOGRAMA ETAPA  1'!E24</f>
        <v>0</v>
      </c>
      <c r="F24" s="26">
        <f>'CRONOGRAMA ETAPA  4'!F24</f>
        <v>0</v>
      </c>
      <c r="G24" s="122" t="e">
        <f>('CRONOGRAMA ETAPA  1'!G24*'CRONOGRAMA ETAPA  1'!$H$18+'CRONOGRAMA ETAPA  2'!G24*'CRONOGRAMA ETAPA  2'!$H$18+'CRONOGRAMA ETAPA  3'!G24*'CRONOGRAMA ETAPA  3'!$H$18+'CRONOGRAMA ETAPA  4'!G24*'CRONOGRAMA ETAPA  4'!$H$18)/'CRONOGRAMA TOTAL'!$H$16</f>
        <v>#DIV/0!</v>
      </c>
      <c r="H24" s="122" t="e">
        <f>('CRONOGRAMA ETAPA  1'!H24*'CRONOGRAMA ETAPA  1'!$H$18+'CRONOGRAMA ETAPA  2'!H24*'CRONOGRAMA ETAPA  2'!$H$18+'CRONOGRAMA ETAPA  3'!H24*'CRONOGRAMA ETAPA  3'!$H$18+'CRONOGRAMA ETAPA  4'!H24*'CRONOGRAMA ETAPA  4'!$H$18)/'CRONOGRAMA TOTAL'!$H$16</f>
        <v>#DIV/0!</v>
      </c>
      <c r="I24" s="122" t="e">
        <f>('CRONOGRAMA ETAPA  1'!I24*'CRONOGRAMA ETAPA  1'!$H$18+'CRONOGRAMA ETAPA  2'!I24*'CRONOGRAMA ETAPA  2'!$H$18+'CRONOGRAMA ETAPA  3'!I24*'CRONOGRAMA ETAPA  3'!$H$18+'CRONOGRAMA ETAPA  4'!I24*'CRONOGRAMA ETAPA  4'!$H$18)/'CRONOGRAMA TOTAL'!$H$16</f>
        <v>#DIV/0!</v>
      </c>
      <c r="J24" s="122" t="e">
        <f>('CRONOGRAMA ETAPA  1'!J24*'CRONOGRAMA ETAPA  1'!$H$18+'CRONOGRAMA ETAPA  2'!J24*'CRONOGRAMA ETAPA  2'!$H$18+'CRONOGRAMA ETAPA  3'!J24*'CRONOGRAMA ETAPA  3'!$H$18+'CRONOGRAMA ETAPA  4'!J24*'CRONOGRAMA ETAPA  4'!$H$18)/'CRONOGRAMA TOTAL'!$H$16</f>
        <v>#DIV/0!</v>
      </c>
      <c r="K24" s="122" t="e">
        <f>('CRONOGRAMA ETAPA  1'!K24*'CRONOGRAMA ETAPA  1'!$H$18+'CRONOGRAMA ETAPA  2'!K24*'CRONOGRAMA ETAPA  2'!$H$18+'CRONOGRAMA ETAPA  3'!K24*'CRONOGRAMA ETAPA  3'!$H$18+'CRONOGRAMA ETAPA  4'!K24*'CRONOGRAMA ETAPA  4'!$H$18)/'CRONOGRAMA TOTAL'!$H$16</f>
        <v>#DIV/0!</v>
      </c>
      <c r="L24" s="122" t="e">
        <f>('CRONOGRAMA ETAPA  1'!L24*'CRONOGRAMA ETAPA  1'!$H$18+'CRONOGRAMA ETAPA  2'!L24*'CRONOGRAMA ETAPA  2'!$H$18+'CRONOGRAMA ETAPA  3'!L24*'CRONOGRAMA ETAPA  3'!$H$18+'CRONOGRAMA ETAPA  4'!L24*'CRONOGRAMA ETAPA  4'!$H$18)/'CRONOGRAMA TOTAL'!$H$16</f>
        <v>#DIV/0!</v>
      </c>
      <c r="M24" s="122" t="e">
        <f>('CRONOGRAMA ETAPA  1'!M24*'CRONOGRAMA ETAPA  1'!$H$18+'CRONOGRAMA ETAPA  2'!M24*'CRONOGRAMA ETAPA  2'!$H$18+'CRONOGRAMA ETAPA  3'!M24*'CRONOGRAMA ETAPA  3'!$H$18+'CRONOGRAMA ETAPA  4'!M24*'CRONOGRAMA ETAPA  4'!$H$18)/'CRONOGRAMA TOTAL'!$H$16</f>
        <v>#DIV/0!</v>
      </c>
      <c r="N24" s="122" t="e">
        <f>('CRONOGRAMA ETAPA  1'!N24*'CRONOGRAMA ETAPA  1'!$H$18+'CRONOGRAMA ETAPA  2'!N24*'CRONOGRAMA ETAPA  2'!$H$18+'CRONOGRAMA ETAPA  3'!N24*'CRONOGRAMA ETAPA  3'!$H$18+'CRONOGRAMA ETAPA  4'!N24*'CRONOGRAMA ETAPA  4'!$H$18)/'CRONOGRAMA TOTAL'!$H$16</f>
        <v>#DIV/0!</v>
      </c>
      <c r="O24" s="122" t="e">
        <f>('CRONOGRAMA ETAPA  1'!O24*'CRONOGRAMA ETAPA  1'!$H$18+'CRONOGRAMA ETAPA  2'!O24*'CRONOGRAMA ETAPA  2'!$H$18+'CRONOGRAMA ETAPA  3'!O24*'CRONOGRAMA ETAPA  3'!$H$18+'CRONOGRAMA ETAPA  4'!O24*'CRONOGRAMA ETAPA  4'!$H$18)/'CRONOGRAMA TOTAL'!$H$16</f>
        <v>#DIV/0!</v>
      </c>
      <c r="P24" s="122" t="e">
        <f>('CRONOGRAMA ETAPA  1'!P24*'CRONOGRAMA ETAPA  1'!$H$18+'CRONOGRAMA ETAPA  2'!P24*'CRONOGRAMA ETAPA  2'!$H$18+'CRONOGRAMA ETAPA  3'!P24*'CRONOGRAMA ETAPA  3'!$H$18+'CRONOGRAMA ETAPA  4'!P24*'CRONOGRAMA ETAPA  4'!$H$18)/'CRONOGRAMA TOTAL'!$H$16</f>
        <v>#DIV/0!</v>
      </c>
      <c r="Q24" s="122" t="e">
        <f>('CRONOGRAMA ETAPA  1'!Q24*'CRONOGRAMA ETAPA  1'!$H$18+'CRONOGRAMA ETAPA  2'!Q24*'CRONOGRAMA ETAPA  2'!$H$18+'CRONOGRAMA ETAPA  3'!Q24*'CRONOGRAMA ETAPA  3'!$H$18+'CRONOGRAMA ETAPA  4'!Q24*'CRONOGRAMA ETAPA  4'!$H$18)/'CRONOGRAMA TOTAL'!$H$16</f>
        <v>#DIV/0!</v>
      </c>
      <c r="R24" s="122" t="e">
        <f>('CRONOGRAMA ETAPA  1'!R24*'CRONOGRAMA ETAPA  1'!$H$18+'CRONOGRAMA ETAPA  2'!R24*'CRONOGRAMA ETAPA  2'!$H$18+'CRONOGRAMA ETAPA  3'!R24*'CRONOGRAMA ETAPA  3'!$H$18+'CRONOGRAMA ETAPA  4'!R24*'CRONOGRAMA ETAPA  4'!$H$18)/'CRONOGRAMA TOTAL'!$H$16</f>
        <v>#DIV/0!</v>
      </c>
      <c r="S24" s="122" t="e">
        <f>('CRONOGRAMA ETAPA  1'!S24*'CRONOGRAMA ETAPA  1'!$H$18+'CRONOGRAMA ETAPA  2'!S24*'CRONOGRAMA ETAPA  2'!$H$18+'CRONOGRAMA ETAPA  3'!S24*'CRONOGRAMA ETAPA  3'!$H$18+'CRONOGRAMA ETAPA  4'!S24*'CRONOGRAMA ETAPA  4'!$H$18)/'CRONOGRAMA TOTAL'!$H$16</f>
        <v>#DIV/0!</v>
      </c>
      <c r="T24" s="123" t="e">
        <f>('CRONOGRAMA ETAPA  1'!T24*'CRONOGRAMA ETAPA  1'!$H$18+'CRONOGRAMA ETAPA  2'!T24*'CRONOGRAMA ETAPA  2'!$H$18+'CRONOGRAMA ETAPA  3'!T24*'CRONOGRAMA ETAPA  3'!$H$18+'CRONOGRAMA ETAPA  4'!T24*'CRONOGRAMA ETAPA  4'!$H$18)/'CRONOGRAMA TOTAL'!$H$16</f>
        <v>#DIV/0!</v>
      </c>
    </row>
    <row r="25" spans="1:20" ht="19.5" customHeight="1">
      <c r="A25" s="143"/>
      <c r="B25" s="146"/>
      <c r="C25" s="100" t="s">
        <v>4</v>
      </c>
      <c r="D25" s="131">
        <f>'CRONOGRAMA ETAPA  1'!D25</f>
        <v>0</v>
      </c>
      <c r="E25" s="26">
        <f>'CRONOGRAMA ETAPA  1'!E25</f>
        <v>0</v>
      </c>
      <c r="F25" s="26">
        <f>'CRONOGRAMA ETAPA  4'!F25</f>
        <v>0</v>
      </c>
      <c r="G25" s="122" t="e">
        <f>('CRONOGRAMA ETAPA  1'!G25*'CRONOGRAMA ETAPA  1'!$H$18+'CRONOGRAMA ETAPA  2'!G25*'CRONOGRAMA ETAPA  2'!$H$18+'CRONOGRAMA ETAPA  3'!G25*'CRONOGRAMA ETAPA  3'!$H$18+'CRONOGRAMA ETAPA  4'!G25*'CRONOGRAMA ETAPA  4'!$H$18)/'CRONOGRAMA TOTAL'!$H$16</f>
        <v>#DIV/0!</v>
      </c>
      <c r="H25" s="124" t="e">
        <f>('CRONOGRAMA ETAPA  1'!H25*'CRONOGRAMA ETAPA  1'!$H$18+'CRONOGRAMA ETAPA  2'!H25*'CRONOGRAMA ETAPA  2'!$H$18+'CRONOGRAMA ETAPA  3'!H25*'CRONOGRAMA ETAPA  3'!$H$18+'CRONOGRAMA ETAPA  4'!H25*'CRONOGRAMA ETAPA  4'!$H$18)/'CRONOGRAMA TOTAL'!$H$16</f>
        <v>#DIV/0!</v>
      </c>
      <c r="I25" s="124" t="e">
        <f>('CRONOGRAMA ETAPA  1'!I25*'CRONOGRAMA ETAPA  1'!$H$18+'CRONOGRAMA ETAPA  2'!I25*'CRONOGRAMA ETAPA  2'!$H$18+'CRONOGRAMA ETAPA  3'!I25*'CRONOGRAMA ETAPA  3'!$H$18+'CRONOGRAMA ETAPA  4'!I25*'CRONOGRAMA ETAPA  4'!$H$18)/'CRONOGRAMA TOTAL'!$H$16</f>
        <v>#DIV/0!</v>
      </c>
      <c r="J25" s="124" t="e">
        <f>('CRONOGRAMA ETAPA  1'!J25*'CRONOGRAMA ETAPA  1'!$H$18+'CRONOGRAMA ETAPA  2'!J25*'CRONOGRAMA ETAPA  2'!$H$18+'CRONOGRAMA ETAPA  3'!J25*'CRONOGRAMA ETAPA  3'!$H$18+'CRONOGRAMA ETAPA  4'!J25*'CRONOGRAMA ETAPA  4'!$H$18)/'CRONOGRAMA TOTAL'!$H$16</f>
        <v>#DIV/0!</v>
      </c>
      <c r="K25" s="124" t="e">
        <f>('CRONOGRAMA ETAPA  1'!K25*'CRONOGRAMA ETAPA  1'!$H$18+'CRONOGRAMA ETAPA  2'!K25*'CRONOGRAMA ETAPA  2'!$H$18+'CRONOGRAMA ETAPA  3'!K25*'CRONOGRAMA ETAPA  3'!$H$18+'CRONOGRAMA ETAPA  4'!K25*'CRONOGRAMA ETAPA  4'!$H$18)/'CRONOGRAMA TOTAL'!$H$16</f>
        <v>#DIV/0!</v>
      </c>
      <c r="L25" s="124" t="e">
        <f>('CRONOGRAMA ETAPA  1'!L25*'CRONOGRAMA ETAPA  1'!$H$18+'CRONOGRAMA ETAPA  2'!L25*'CRONOGRAMA ETAPA  2'!$H$18+'CRONOGRAMA ETAPA  3'!L25*'CRONOGRAMA ETAPA  3'!$H$18+'CRONOGRAMA ETAPA  4'!L25*'CRONOGRAMA ETAPA  4'!$H$18)/'CRONOGRAMA TOTAL'!$H$16</f>
        <v>#DIV/0!</v>
      </c>
      <c r="M25" s="124" t="e">
        <f>('CRONOGRAMA ETAPA  1'!M25*'CRONOGRAMA ETAPA  1'!$H$18+'CRONOGRAMA ETAPA  2'!M25*'CRONOGRAMA ETAPA  2'!$H$18+'CRONOGRAMA ETAPA  3'!M25*'CRONOGRAMA ETAPA  3'!$H$18+'CRONOGRAMA ETAPA  4'!M25*'CRONOGRAMA ETAPA  4'!$H$18)/'CRONOGRAMA TOTAL'!$H$16</f>
        <v>#DIV/0!</v>
      </c>
      <c r="N25" s="124" t="e">
        <f>('CRONOGRAMA ETAPA  1'!N25*'CRONOGRAMA ETAPA  1'!$H$18+'CRONOGRAMA ETAPA  2'!N25*'CRONOGRAMA ETAPA  2'!$H$18+'CRONOGRAMA ETAPA  3'!N25*'CRONOGRAMA ETAPA  3'!$H$18+'CRONOGRAMA ETAPA  4'!N25*'CRONOGRAMA ETAPA  4'!$H$18)/'CRONOGRAMA TOTAL'!$H$16</f>
        <v>#DIV/0!</v>
      </c>
      <c r="O25" s="124" t="e">
        <f>('CRONOGRAMA ETAPA  1'!O25*'CRONOGRAMA ETAPA  1'!$H$18+'CRONOGRAMA ETAPA  2'!O25*'CRONOGRAMA ETAPA  2'!$H$18+'CRONOGRAMA ETAPA  3'!O25*'CRONOGRAMA ETAPA  3'!$H$18+'CRONOGRAMA ETAPA  4'!O25*'CRONOGRAMA ETAPA  4'!$H$18)/'CRONOGRAMA TOTAL'!$H$16</f>
        <v>#DIV/0!</v>
      </c>
      <c r="P25" s="124" t="e">
        <f>('CRONOGRAMA ETAPA  1'!P25*'CRONOGRAMA ETAPA  1'!$H$18+'CRONOGRAMA ETAPA  2'!P25*'CRONOGRAMA ETAPA  2'!$H$18+'CRONOGRAMA ETAPA  3'!P25*'CRONOGRAMA ETAPA  3'!$H$18+'CRONOGRAMA ETAPA  4'!P25*'CRONOGRAMA ETAPA  4'!$H$18)/'CRONOGRAMA TOTAL'!$H$16</f>
        <v>#DIV/0!</v>
      </c>
      <c r="Q25" s="124" t="e">
        <f>('CRONOGRAMA ETAPA  1'!Q25*'CRONOGRAMA ETAPA  1'!$H$18+'CRONOGRAMA ETAPA  2'!Q25*'CRONOGRAMA ETAPA  2'!$H$18+'CRONOGRAMA ETAPA  3'!Q25*'CRONOGRAMA ETAPA  3'!$H$18+'CRONOGRAMA ETAPA  4'!Q25*'CRONOGRAMA ETAPA  4'!$H$18)/'CRONOGRAMA TOTAL'!$H$16</f>
        <v>#DIV/0!</v>
      </c>
      <c r="R25" s="124" t="e">
        <f>('CRONOGRAMA ETAPA  1'!R25*'CRONOGRAMA ETAPA  1'!$H$18+'CRONOGRAMA ETAPA  2'!R25*'CRONOGRAMA ETAPA  2'!$H$18+'CRONOGRAMA ETAPA  3'!R25*'CRONOGRAMA ETAPA  3'!$H$18+'CRONOGRAMA ETAPA  4'!R25*'CRONOGRAMA ETAPA  4'!$H$18)/'CRONOGRAMA TOTAL'!$H$16</f>
        <v>#DIV/0!</v>
      </c>
      <c r="S25" s="124" t="e">
        <f>('CRONOGRAMA ETAPA  1'!S25*'CRONOGRAMA ETAPA  1'!$H$18+'CRONOGRAMA ETAPA  2'!S25*'CRONOGRAMA ETAPA  2'!$H$18+'CRONOGRAMA ETAPA  3'!S25*'CRONOGRAMA ETAPA  3'!$H$18+'CRONOGRAMA ETAPA  4'!S25*'CRONOGRAMA ETAPA  4'!$H$18)/'CRONOGRAMA TOTAL'!$H$16</f>
        <v>#DIV/0!</v>
      </c>
      <c r="T25" s="125" t="e">
        <f>('CRONOGRAMA ETAPA  1'!T25*'CRONOGRAMA ETAPA  1'!$H$18+'CRONOGRAMA ETAPA  2'!T25*'CRONOGRAMA ETAPA  2'!$H$18+'CRONOGRAMA ETAPA  3'!T25*'CRONOGRAMA ETAPA  3'!$H$18+'CRONOGRAMA ETAPA  4'!T25*'CRONOGRAMA ETAPA  4'!$H$18)/'CRONOGRAMA TOTAL'!$H$16</f>
        <v>#DIV/0!</v>
      </c>
    </row>
    <row r="26" spans="1:20" ht="19.5" customHeight="1">
      <c r="A26" s="143"/>
      <c r="B26" s="146"/>
      <c r="C26" s="100" t="s">
        <v>5</v>
      </c>
      <c r="D26" s="131">
        <f>'CRONOGRAMA ETAPA  1'!D26</f>
        <v>0</v>
      </c>
      <c r="E26" s="26">
        <f>'CRONOGRAMA ETAPA  1'!E26</f>
        <v>0</v>
      </c>
      <c r="F26" s="26">
        <f>'CRONOGRAMA ETAPA  4'!F26</f>
        <v>0</v>
      </c>
      <c r="G26" s="122" t="e">
        <f>('CRONOGRAMA ETAPA  1'!G26*'CRONOGRAMA ETAPA  1'!$H$18+'CRONOGRAMA ETAPA  2'!G26*'CRONOGRAMA ETAPA  2'!$H$18+'CRONOGRAMA ETAPA  3'!G26*'CRONOGRAMA ETAPA  3'!$H$18+'CRONOGRAMA ETAPA  4'!G26*'CRONOGRAMA ETAPA  4'!$H$18)/'CRONOGRAMA TOTAL'!$H$16</f>
        <v>#DIV/0!</v>
      </c>
      <c r="H26" s="124" t="e">
        <f>('CRONOGRAMA ETAPA  1'!H26*'CRONOGRAMA ETAPA  1'!$H$18+'CRONOGRAMA ETAPA  2'!H26*'CRONOGRAMA ETAPA  2'!$H$18+'CRONOGRAMA ETAPA  3'!H26*'CRONOGRAMA ETAPA  3'!$H$18+'CRONOGRAMA ETAPA  4'!H26*'CRONOGRAMA ETAPA  4'!$H$18)/'CRONOGRAMA TOTAL'!$H$16</f>
        <v>#DIV/0!</v>
      </c>
      <c r="I26" s="124" t="e">
        <f>('CRONOGRAMA ETAPA  1'!I26*'CRONOGRAMA ETAPA  1'!$H$18+'CRONOGRAMA ETAPA  2'!I26*'CRONOGRAMA ETAPA  2'!$H$18+'CRONOGRAMA ETAPA  3'!I26*'CRONOGRAMA ETAPA  3'!$H$18+'CRONOGRAMA ETAPA  4'!I26*'CRONOGRAMA ETAPA  4'!$H$18)/'CRONOGRAMA TOTAL'!$H$16</f>
        <v>#DIV/0!</v>
      </c>
      <c r="J26" s="124" t="e">
        <f>('CRONOGRAMA ETAPA  1'!J26*'CRONOGRAMA ETAPA  1'!$H$18+'CRONOGRAMA ETAPA  2'!J26*'CRONOGRAMA ETAPA  2'!$H$18+'CRONOGRAMA ETAPA  3'!J26*'CRONOGRAMA ETAPA  3'!$H$18+'CRONOGRAMA ETAPA  4'!J26*'CRONOGRAMA ETAPA  4'!$H$18)/'CRONOGRAMA TOTAL'!$H$16</f>
        <v>#DIV/0!</v>
      </c>
      <c r="K26" s="124" t="e">
        <f>('CRONOGRAMA ETAPA  1'!K26*'CRONOGRAMA ETAPA  1'!$H$18+'CRONOGRAMA ETAPA  2'!K26*'CRONOGRAMA ETAPA  2'!$H$18+'CRONOGRAMA ETAPA  3'!K26*'CRONOGRAMA ETAPA  3'!$H$18+'CRONOGRAMA ETAPA  4'!K26*'CRONOGRAMA ETAPA  4'!$H$18)/'CRONOGRAMA TOTAL'!$H$16</f>
        <v>#DIV/0!</v>
      </c>
      <c r="L26" s="124" t="e">
        <f>('CRONOGRAMA ETAPA  1'!L26*'CRONOGRAMA ETAPA  1'!$H$18+'CRONOGRAMA ETAPA  2'!L26*'CRONOGRAMA ETAPA  2'!$H$18+'CRONOGRAMA ETAPA  3'!L26*'CRONOGRAMA ETAPA  3'!$H$18+'CRONOGRAMA ETAPA  4'!L26*'CRONOGRAMA ETAPA  4'!$H$18)/'CRONOGRAMA TOTAL'!$H$16</f>
        <v>#DIV/0!</v>
      </c>
      <c r="M26" s="124" t="e">
        <f>('CRONOGRAMA ETAPA  1'!M26*'CRONOGRAMA ETAPA  1'!$H$18+'CRONOGRAMA ETAPA  2'!M26*'CRONOGRAMA ETAPA  2'!$H$18+'CRONOGRAMA ETAPA  3'!M26*'CRONOGRAMA ETAPA  3'!$H$18+'CRONOGRAMA ETAPA  4'!M26*'CRONOGRAMA ETAPA  4'!$H$18)/'CRONOGRAMA TOTAL'!$H$16</f>
        <v>#DIV/0!</v>
      </c>
      <c r="N26" s="124" t="e">
        <f>('CRONOGRAMA ETAPA  1'!N26*'CRONOGRAMA ETAPA  1'!$H$18+'CRONOGRAMA ETAPA  2'!N26*'CRONOGRAMA ETAPA  2'!$H$18+'CRONOGRAMA ETAPA  3'!N26*'CRONOGRAMA ETAPA  3'!$H$18+'CRONOGRAMA ETAPA  4'!N26*'CRONOGRAMA ETAPA  4'!$H$18)/'CRONOGRAMA TOTAL'!$H$16</f>
        <v>#DIV/0!</v>
      </c>
      <c r="O26" s="124" t="e">
        <f>('CRONOGRAMA ETAPA  1'!O26*'CRONOGRAMA ETAPA  1'!$H$18+'CRONOGRAMA ETAPA  2'!O26*'CRONOGRAMA ETAPA  2'!$H$18+'CRONOGRAMA ETAPA  3'!O26*'CRONOGRAMA ETAPA  3'!$H$18+'CRONOGRAMA ETAPA  4'!O26*'CRONOGRAMA ETAPA  4'!$H$18)/'CRONOGRAMA TOTAL'!$H$16</f>
        <v>#DIV/0!</v>
      </c>
      <c r="P26" s="124" t="e">
        <f>('CRONOGRAMA ETAPA  1'!P26*'CRONOGRAMA ETAPA  1'!$H$18+'CRONOGRAMA ETAPA  2'!P26*'CRONOGRAMA ETAPA  2'!$H$18+'CRONOGRAMA ETAPA  3'!P26*'CRONOGRAMA ETAPA  3'!$H$18+'CRONOGRAMA ETAPA  4'!P26*'CRONOGRAMA ETAPA  4'!$H$18)/'CRONOGRAMA TOTAL'!$H$16</f>
        <v>#DIV/0!</v>
      </c>
      <c r="Q26" s="124" t="e">
        <f>('CRONOGRAMA ETAPA  1'!Q26*'CRONOGRAMA ETAPA  1'!$H$18+'CRONOGRAMA ETAPA  2'!Q26*'CRONOGRAMA ETAPA  2'!$H$18+'CRONOGRAMA ETAPA  3'!Q26*'CRONOGRAMA ETAPA  3'!$H$18+'CRONOGRAMA ETAPA  4'!Q26*'CRONOGRAMA ETAPA  4'!$H$18)/'CRONOGRAMA TOTAL'!$H$16</f>
        <v>#DIV/0!</v>
      </c>
      <c r="R26" s="124" t="e">
        <f>('CRONOGRAMA ETAPA  1'!R26*'CRONOGRAMA ETAPA  1'!$H$18+'CRONOGRAMA ETAPA  2'!R26*'CRONOGRAMA ETAPA  2'!$H$18+'CRONOGRAMA ETAPA  3'!R26*'CRONOGRAMA ETAPA  3'!$H$18+'CRONOGRAMA ETAPA  4'!R26*'CRONOGRAMA ETAPA  4'!$H$18)/'CRONOGRAMA TOTAL'!$H$16</f>
        <v>#DIV/0!</v>
      </c>
      <c r="S26" s="124" t="e">
        <f>('CRONOGRAMA ETAPA  1'!S26*'CRONOGRAMA ETAPA  1'!$H$18+'CRONOGRAMA ETAPA  2'!S26*'CRONOGRAMA ETAPA  2'!$H$18+'CRONOGRAMA ETAPA  3'!S26*'CRONOGRAMA ETAPA  3'!$H$18+'CRONOGRAMA ETAPA  4'!S26*'CRONOGRAMA ETAPA  4'!$H$18)/'CRONOGRAMA TOTAL'!$H$16</f>
        <v>#DIV/0!</v>
      </c>
      <c r="T26" s="125" t="e">
        <f>('CRONOGRAMA ETAPA  1'!T26*'CRONOGRAMA ETAPA  1'!$H$18+'CRONOGRAMA ETAPA  2'!T26*'CRONOGRAMA ETAPA  2'!$H$18+'CRONOGRAMA ETAPA  3'!T26*'CRONOGRAMA ETAPA  3'!$H$18+'CRONOGRAMA ETAPA  4'!T26*'CRONOGRAMA ETAPA  4'!$H$18)/'CRONOGRAMA TOTAL'!$H$16</f>
        <v>#DIV/0!</v>
      </c>
    </row>
    <row r="27" spans="1:20" ht="19.5" customHeight="1">
      <c r="A27" s="143"/>
      <c r="B27" s="146"/>
      <c r="C27" s="100" t="s">
        <v>6</v>
      </c>
      <c r="D27" s="131">
        <f>'CRONOGRAMA ETAPA  1'!D27</f>
        <v>0</v>
      </c>
      <c r="E27" s="26">
        <f>'CRONOGRAMA ETAPA  1'!E27</f>
        <v>0</v>
      </c>
      <c r="F27" s="26">
        <f>'CRONOGRAMA ETAPA  4'!F27</f>
        <v>0</v>
      </c>
      <c r="G27" s="122" t="e">
        <f>('CRONOGRAMA ETAPA  1'!G27*'CRONOGRAMA ETAPA  1'!$H$18+'CRONOGRAMA ETAPA  2'!G27*'CRONOGRAMA ETAPA  2'!$H$18+'CRONOGRAMA ETAPA  3'!G27*'CRONOGRAMA ETAPA  3'!$H$18+'CRONOGRAMA ETAPA  4'!G27*'CRONOGRAMA ETAPA  4'!$H$18)/'CRONOGRAMA TOTAL'!$H$16</f>
        <v>#DIV/0!</v>
      </c>
      <c r="H27" s="124" t="e">
        <f>('CRONOGRAMA ETAPA  1'!H27*'CRONOGRAMA ETAPA  1'!$H$18+'CRONOGRAMA ETAPA  2'!H27*'CRONOGRAMA ETAPA  2'!$H$18+'CRONOGRAMA ETAPA  3'!H27*'CRONOGRAMA ETAPA  3'!$H$18+'CRONOGRAMA ETAPA  4'!H27*'CRONOGRAMA ETAPA  4'!$H$18)/'CRONOGRAMA TOTAL'!$H$16</f>
        <v>#DIV/0!</v>
      </c>
      <c r="I27" s="124" t="e">
        <f>('CRONOGRAMA ETAPA  1'!I27*'CRONOGRAMA ETAPA  1'!$H$18+'CRONOGRAMA ETAPA  2'!I27*'CRONOGRAMA ETAPA  2'!$H$18+'CRONOGRAMA ETAPA  3'!I27*'CRONOGRAMA ETAPA  3'!$H$18+'CRONOGRAMA ETAPA  4'!I27*'CRONOGRAMA ETAPA  4'!$H$18)/'CRONOGRAMA TOTAL'!$H$16</f>
        <v>#DIV/0!</v>
      </c>
      <c r="J27" s="124" t="e">
        <f>('CRONOGRAMA ETAPA  1'!J27*'CRONOGRAMA ETAPA  1'!$H$18+'CRONOGRAMA ETAPA  2'!J27*'CRONOGRAMA ETAPA  2'!$H$18+'CRONOGRAMA ETAPA  3'!J27*'CRONOGRAMA ETAPA  3'!$H$18+'CRONOGRAMA ETAPA  4'!J27*'CRONOGRAMA ETAPA  4'!$H$18)/'CRONOGRAMA TOTAL'!$H$16</f>
        <v>#DIV/0!</v>
      </c>
      <c r="K27" s="124" t="e">
        <f>('CRONOGRAMA ETAPA  1'!K27*'CRONOGRAMA ETAPA  1'!$H$18+'CRONOGRAMA ETAPA  2'!K27*'CRONOGRAMA ETAPA  2'!$H$18+'CRONOGRAMA ETAPA  3'!K27*'CRONOGRAMA ETAPA  3'!$H$18+'CRONOGRAMA ETAPA  4'!K27*'CRONOGRAMA ETAPA  4'!$H$18)/'CRONOGRAMA TOTAL'!$H$16</f>
        <v>#DIV/0!</v>
      </c>
      <c r="L27" s="124" t="e">
        <f>('CRONOGRAMA ETAPA  1'!L27*'CRONOGRAMA ETAPA  1'!$H$18+'CRONOGRAMA ETAPA  2'!L27*'CRONOGRAMA ETAPA  2'!$H$18+'CRONOGRAMA ETAPA  3'!L27*'CRONOGRAMA ETAPA  3'!$H$18+'CRONOGRAMA ETAPA  4'!L27*'CRONOGRAMA ETAPA  4'!$H$18)/'CRONOGRAMA TOTAL'!$H$16</f>
        <v>#DIV/0!</v>
      </c>
      <c r="M27" s="124" t="e">
        <f>('CRONOGRAMA ETAPA  1'!M27*'CRONOGRAMA ETAPA  1'!$H$18+'CRONOGRAMA ETAPA  2'!M27*'CRONOGRAMA ETAPA  2'!$H$18+'CRONOGRAMA ETAPA  3'!M27*'CRONOGRAMA ETAPA  3'!$H$18+'CRONOGRAMA ETAPA  4'!M27*'CRONOGRAMA ETAPA  4'!$H$18)/'CRONOGRAMA TOTAL'!$H$16</f>
        <v>#DIV/0!</v>
      </c>
      <c r="N27" s="124" t="e">
        <f>('CRONOGRAMA ETAPA  1'!N27*'CRONOGRAMA ETAPA  1'!$H$18+'CRONOGRAMA ETAPA  2'!N27*'CRONOGRAMA ETAPA  2'!$H$18+'CRONOGRAMA ETAPA  3'!N27*'CRONOGRAMA ETAPA  3'!$H$18+'CRONOGRAMA ETAPA  4'!N27*'CRONOGRAMA ETAPA  4'!$H$18)/'CRONOGRAMA TOTAL'!$H$16</f>
        <v>#DIV/0!</v>
      </c>
      <c r="O27" s="124" t="e">
        <f>('CRONOGRAMA ETAPA  1'!O27*'CRONOGRAMA ETAPA  1'!$H$18+'CRONOGRAMA ETAPA  2'!O27*'CRONOGRAMA ETAPA  2'!$H$18+'CRONOGRAMA ETAPA  3'!O27*'CRONOGRAMA ETAPA  3'!$H$18+'CRONOGRAMA ETAPA  4'!O27*'CRONOGRAMA ETAPA  4'!$H$18)/'CRONOGRAMA TOTAL'!$H$16</f>
        <v>#DIV/0!</v>
      </c>
      <c r="P27" s="124" t="e">
        <f>('CRONOGRAMA ETAPA  1'!P27*'CRONOGRAMA ETAPA  1'!$H$18+'CRONOGRAMA ETAPA  2'!P27*'CRONOGRAMA ETAPA  2'!$H$18+'CRONOGRAMA ETAPA  3'!P27*'CRONOGRAMA ETAPA  3'!$H$18+'CRONOGRAMA ETAPA  4'!P27*'CRONOGRAMA ETAPA  4'!$H$18)/'CRONOGRAMA TOTAL'!$H$16</f>
        <v>#DIV/0!</v>
      </c>
      <c r="Q27" s="124" t="e">
        <f>('CRONOGRAMA ETAPA  1'!Q27*'CRONOGRAMA ETAPA  1'!$H$18+'CRONOGRAMA ETAPA  2'!Q27*'CRONOGRAMA ETAPA  2'!$H$18+'CRONOGRAMA ETAPA  3'!Q27*'CRONOGRAMA ETAPA  3'!$H$18+'CRONOGRAMA ETAPA  4'!Q27*'CRONOGRAMA ETAPA  4'!$H$18)/'CRONOGRAMA TOTAL'!$H$16</f>
        <v>#DIV/0!</v>
      </c>
      <c r="R27" s="124" t="e">
        <f>('CRONOGRAMA ETAPA  1'!R27*'CRONOGRAMA ETAPA  1'!$H$18+'CRONOGRAMA ETAPA  2'!R27*'CRONOGRAMA ETAPA  2'!$H$18+'CRONOGRAMA ETAPA  3'!R27*'CRONOGRAMA ETAPA  3'!$H$18+'CRONOGRAMA ETAPA  4'!R27*'CRONOGRAMA ETAPA  4'!$H$18)/'CRONOGRAMA TOTAL'!$H$16</f>
        <v>#DIV/0!</v>
      </c>
      <c r="S27" s="124" t="e">
        <f>('CRONOGRAMA ETAPA  1'!S27*'CRONOGRAMA ETAPA  1'!$H$18+'CRONOGRAMA ETAPA  2'!S27*'CRONOGRAMA ETAPA  2'!$H$18+'CRONOGRAMA ETAPA  3'!S27*'CRONOGRAMA ETAPA  3'!$H$18+'CRONOGRAMA ETAPA  4'!S27*'CRONOGRAMA ETAPA  4'!$H$18)/'CRONOGRAMA TOTAL'!$H$16</f>
        <v>#DIV/0!</v>
      </c>
      <c r="T27" s="125" t="e">
        <f>('CRONOGRAMA ETAPA  1'!T27*'CRONOGRAMA ETAPA  1'!$H$18+'CRONOGRAMA ETAPA  2'!T27*'CRONOGRAMA ETAPA  2'!$H$18+'CRONOGRAMA ETAPA  3'!T27*'CRONOGRAMA ETAPA  3'!$H$18+'CRONOGRAMA ETAPA  4'!T27*'CRONOGRAMA ETAPA  4'!$H$18)/'CRONOGRAMA TOTAL'!$H$16</f>
        <v>#DIV/0!</v>
      </c>
    </row>
    <row r="28" spans="1:20" ht="19.5" customHeight="1" thickBot="1">
      <c r="A28" s="144"/>
      <c r="B28" s="147"/>
      <c r="C28" s="101" t="s">
        <v>7</v>
      </c>
      <c r="D28" s="132">
        <f>'CRONOGRAMA ETAPA  1'!D28</f>
        <v>0</v>
      </c>
      <c r="E28" s="27">
        <f>'CRONOGRAMA ETAPA  1'!E28</f>
        <v>0</v>
      </c>
      <c r="F28" s="27">
        <f>'CRONOGRAMA ETAPA  4'!F28</f>
        <v>0</v>
      </c>
      <c r="G28" s="126" t="e">
        <f>('CRONOGRAMA ETAPA  1'!G28*'CRONOGRAMA ETAPA  1'!$H$18+'CRONOGRAMA ETAPA  2'!G28*'CRONOGRAMA ETAPA  2'!$H$18+'CRONOGRAMA ETAPA  3'!G28*'CRONOGRAMA ETAPA  3'!$H$18+'CRONOGRAMA ETAPA  4'!G28*'CRONOGRAMA ETAPA  4'!$H$18)/'CRONOGRAMA TOTAL'!$H$16</f>
        <v>#DIV/0!</v>
      </c>
      <c r="H28" s="127" t="e">
        <f>('CRONOGRAMA ETAPA  1'!H28*'CRONOGRAMA ETAPA  1'!$H$18+'CRONOGRAMA ETAPA  2'!H28*'CRONOGRAMA ETAPA  2'!$H$18+'CRONOGRAMA ETAPA  3'!H28*'CRONOGRAMA ETAPA  3'!$H$18+'CRONOGRAMA ETAPA  4'!H28*'CRONOGRAMA ETAPA  4'!$H$18)/'CRONOGRAMA TOTAL'!$H$16</f>
        <v>#DIV/0!</v>
      </c>
      <c r="I28" s="127" t="e">
        <f>('CRONOGRAMA ETAPA  1'!I28*'CRONOGRAMA ETAPA  1'!$H$18+'CRONOGRAMA ETAPA  2'!I28*'CRONOGRAMA ETAPA  2'!$H$18+'CRONOGRAMA ETAPA  3'!I28*'CRONOGRAMA ETAPA  3'!$H$18+'CRONOGRAMA ETAPA  4'!I28*'CRONOGRAMA ETAPA  4'!$H$18)/'CRONOGRAMA TOTAL'!$H$16</f>
        <v>#DIV/0!</v>
      </c>
      <c r="J28" s="127" t="e">
        <f>('CRONOGRAMA ETAPA  1'!J28*'CRONOGRAMA ETAPA  1'!$H$18+'CRONOGRAMA ETAPA  2'!J28*'CRONOGRAMA ETAPA  2'!$H$18+'CRONOGRAMA ETAPA  3'!J28*'CRONOGRAMA ETAPA  3'!$H$18+'CRONOGRAMA ETAPA  4'!J28*'CRONOGRAMA ETAPA  4'!$H$18)/'CRONOGRAMA TOTAL'!$H$16</f>
        <v>#DIV/0!</v>
      </c>
      <c r="K28" s="127" t="e">
        <f>('CRONOGRAMA ETAPA  1'!K28*'CRONOGRAMA ETAPA  1'!$H$18+'CRONOGRAMA ETAPA  2'!K28*'CRONOGRAMA ETAPA  2'!$H$18+'CRONOGRAMA ETAPA  3'!K28*'CRONOGRAMA ETAPA  3'!$H$18+'CRONOGRAMA ETAPA  4'!K28*'CRONOGRAMA ETAPA  4'!$H$18)/'CRONOGRAMA TOTAL'!$H$16</f>
        <v>#DIV/0!</v>
      </c>
      <c r="L28" s="127" t="e">
        <f>('CRONOGRAMA ETAPA  1'!L28*'CRONOGRAMA ETAPA  1'!$H$18+'CRONOGRAMA ETAPA  2'!L28*'CRONOGRAMA ETAPA  2'!$H$18+'CRONOGRAMA ETAPA  3'!L28*'CRONOGRAMA ETAPA  3'!$H$18+'CRONOGRAMA ETAPA  4'!L28*'CRONOGRAMA ETAPA  4'!$H$18)/'CRONOGRAMA TOTAL'!$H$16</f>
        <v>#DIV/0!</v>
      </c>
      <c r="M28" s="127" t="e">
        <f>('CRONOGRAMA ETAPA  1'!M28*'CRONOGRAMA ETAPA  1'!$H$18+'CRONOGRAMA ETAPA  2'!M28*'CRONOGRAMA ETAPA  2'!$H$18+'CRONOGRAMA ETAPA  3'!M28*'CRONOGRAMA ETAPA  3'!$H$18+'CRONOGRAMA ETAPA  4'!M28*'CRONOGRAMA ETAPA  4'!$H$18)/'CRONOGRAMA TOTAL'!$H$16</f>
        <v>#DIV/0!</v>
      </c>
      <c r="N28" s="127" t="e">
        <f>('CRONOGRAMA ETAPA  1'!N28*'CRONOGRAMA ETAPA  1'!$H$18+'CRONOGRAMA ETAPA  2'!N28*'CRONOGRAMA ETAPA  2'!$H$18+'CRONOGRAMA ETAPA  3'!N28*'CRONOGRAMA ETAPA  3'!$H$18+'CRONOGRAMA ETAPA  4'!N28*'CRONOGRAMA ETAPA  4'!$H$18)/'CRONOGRAMA TOTAL'!$H$16</f>
        <v>#DIV/0!</v>
      </c>
      <c r="O28" s="127" t="e">
        <f>('CRONOGRAMA ETAPA  1'!O28*'CRONOGRAMA ETAPA  1'!$H$18+'CRONOGRAMA ETAPA  2'!O28*'CRONOGRAMA ETAPA  2'!$H$18+'CRONOGRAMA ETAPA  3'!O28*'CRONOGRAMA ETAPA  3'!$H$18+'CRONOGRAMA ETAPA  4'!O28*'CRONOGRAMA ETAPA  4'!$H$18)/'CRONOGRAMA TOTAL'!$H$16</f>
        <v>#DIV/0!</v>
      </c>
      <c r="P28" s="127" t="e">
        <f>('CRONOGRAMA ETAPA  1'!P28*'CRONOGRAMA ETAPA  1'!$H$18+'CRONOGRAMA ETAPA  2'!P28*'CRONOGRAMA ETAPA  2'!$H$18+'CRONOGRAMA ETAPA  3'!P28*'CRONOGRAMA ETAPA  3'!$H$18+'CRONOGRAMA ETAPA  4'!P28*'CRONOGRAMA ETAPA  4'!$H$18)/'CRONOGRAMA TOTAL'!$H$16</f>
        <v>#DIV/0!</v>
      </c>
      <c r="Q28" s="127" t="e">
        <f>('CRONOGRAMA ETAPA  1'!Q28*'CRONOGRAMA ETAPA  1'!$H$18+'CRONOGRAMA ETAPA  2'!Q28*'CRONOGRAMA ETAPA  2'!$H$18+'CRONOGRAMA ETAPA  3'!Q28*'CRONOGRAMA ETAPA  3'!$H$18+'CRONOGRAMA ETAPA  4'!Q28*'CRONOGRAMA ETAPA  4'!$H$18)/'CRONOGRAMA TOTAL'!$H$16</f>
        <v>#DIV/0!</v>
      </c>
      <c r="R28" s="127" t="e">
        <f>('CRONOGRAMA ETAPA  1'!R28*'CRONOGRAMA ETAPA  1'!$H$18+'CRONOGRAMA ETAPA  2'!R28*'CRONOGRAMA ETAPA  2'!$H$18+'CRONOGRAMA ETAPA  3'!R28*'CRONOGRAMA ETAPA  3'!$H$18+'CRONOGRAMA ETAPA  4'!R28*'CRONOGRAMA ETAPA  4'!$H$18)/'CRONOGRAMA TOTAL'!$H$16</f>
        <v>#DIV/0!</v>
      </c>
      <c r="S28" s="127" t="e">
        <f>('CRONOGRAMA ETAPA  1'!S28*'CRONOGRAMA ETAPA  1'!$H$18+'CRONOGRAMA ETAPA  2'!S28*'CRONOGRAMA ETAPA  2'!$H$18+'CRONOGRAMA ETAPA  3'!S28*'CRONOGRAMA ETAPA  3'!$H$18+'CRONOGRAMA ETAPA  4'!S28*'CRONOGRAMA ETAPA  4'!$H$18)/'CRONOGRAMA TOTAL'!$H$16</f>
        <v>#DIV/0!</v>
      </c>
      <c r="T28" s="128" t="e">
        <f>('CRONOGRAMA ETAPA  1'!T28*'CRONOGRAMA ETAPA  1'!$H$18+'CRONOGRAMA ETAPA  2'!T28*'CRONOGRAMA ETAPA  2'!$H$18+'CRONOGRAMA ETAPA  3'!T28*'CRONOGRAMA ETAPA  3'!$H$18+'CRONOGRAMA ETAPA  4'!T28*'CRONOGRAMA ETAPA  4'!$H$18)/'CRONOGRAMA TOTAL'!$H$16</f>
        <v>#DIV/0!</v>
      </c>
    </row>
    <row r="29" spans="1:20" ht="19.5" customHeight="1">
      <c r="A29" s="156" t="s">
        <v>31</v>
      </c>
      <c r="B29" s="146" t="str">
        <f>IF(SUM(D29:D32)&lt;&gt;70%,"ERROR",SUM(D29:D32))</f>
        <v>ERROR</v>
      </c>
      <c r="C29" s="99" t="s">
        <v>8</v>
      </c>
      <c r="D29" s="130">
        <f>'CRONOGRAMA ETAPA  1'!D29</f>
        <v>0</v>
      </c>
      <c r="E29" s="133">
        <f>'CRONOGRAMA ETAPA  1'!E29</f>
        <v>0</v>
      </c>
      <c r="F29" s="133">
        <f>'CRONOGRAMA ETAPA  4'!F29</f>
        <v>0</v>
      </c>
      <c r="G29" s="122" t="e">
        <f>('CRONOGRAMA ETAPA  1'!G29*'CRONOGRAMA ETAPA  1'!$H$18+'CRONOGRAMA ETAPA  2'!G29*'CRONOGRAMA ETAPA  2'!$H$18+'CRONOGRAMA ETAPA  3'!G29*'CRONOGRAMA ETAPA  3'!$H$18+'CRONOGRAMA ETAPA  4'!G29*'CRONOGRAMA ETAPA  4'!$H$18)/'CRONOGRAMA TOTAL'!$H$16</f>
        <v>#DIV/0!</v>
      </c>
      <c r="H29" s="122" t="e">
        <f>('CRONOGRAMA ETAPA  1'!H29*'CRONOGRAMA ETAPA  1'!$H$18+'CRONOGRAMA ETAPA  2'!H29*'CRONOGRAMA ETAPA  2'!$H$18+'CRONOGRAMA ETAPA  3'!H29*'CRONOGRAMA ETAPA  3'!$H$18+'CRONOGRAMA ETAPA  4'!H29*'CRONOGRAMA ETAPA  4'!$H$18)/'CRONOGRAMA TOTAL'!$H$16</f>
        <v>#DIV/0!</v>
      </c>
      <c r="I29" s="122" t="e">
        <f>('CRONOGRAMA ETAPA  1'!I29*'CRONOGRAMA ETAPA  1'!$H$18+'CRONOGRAMA ETAPA  2'!I29*'CRONOGRAMA ETAPA  2'!$H$18+'CRONOGRAMA ETAPA  3'!I29*'CRONOGRAMA ETAPA  3'!$H$18+'CRONOGRAMA ETAPA  4'!I29*'CRONOGRAMA ETAPA  4'!$H$18)/'CRONOGRAMA TOTAL'!$H$16</f>
        <v>#DIV/0!</v>
      </c>
      <c r="J29" s="122" t="e">
        <f>('CRONOGRAMA ETAPA  1'!J29*'CRONOGRAMA ETAPA  1'!$H$18+'CRONOGRAMA ETAPA  2'!J29*'CRONOGRAMA ETAPA  2'!$H$18+'CRONOGRAMA ETAPA  3'!J29*'CRONOGRAMA ETAPA  3'!$H$18+'CRONOGRAMA ETAPA  4'!J29*'CRONOGRAMA ETAPA  4'!$H$18)/'CRONOGRAMA TOTAL'!$H$16</f>
        <v>#DIV/0!</v>
      </c>
      <c r="K29" s="122" t="e">
        <f>('CRONOGRAMA ETAPA  1'!K29*'CRONOGRAMA ETAPA  1'!$H$18+'CRONOGRAMA ETAPA  2'!K29*'CRONOGRAMA ETAPA  2'!$H$18+'CRONOGRAMA ETAPA  3'!K29*'CRONOGRAMA ETAPA  3'!$H$18+'CRONOGRAMA ETAPA  4'!K29*'CRONOGRAMA ETAPA  4'!$H$18)/'CRONOGRAMA TOTAL'!$H$16</f>
        <v>#DIV/0!</v>
      </c>
      <c r="L29" s="122" t="e">
        <f>('CRONOGRAMA ETAPA  1'!L29*'CRONOGRAMA ETAPA  1'!$H$18+'CRONOGRAMA ETAPA  2'!L29*'CRONOGRAMA ETAPA  2'!$H$18+'CRONOGRAMA ETAPA  3'!L29*'CRONOGRAMA ETAPA  3'!$H$18+'CRONOGRAMA ETAPA  4'!L29*'CRONOGRAMA ETAPA  4'!$H$18)/'CRONOGRAMA TOTAL'!$H$16</f>
        <v>#DIV/0!</v>
      </c>
      <c r="M29" s="122" t="e">
        <f>('CRONOGRAMA ETAPA  1'!M29*'CRONOGRAMA ETAPA  1'!$H$18+'CRONOGRAMA ETAPA  2'!M29*'CRONOGRAMA ETAPA  2'!$H$18+'CRONOGRAMA ETAPA  3'!M29*'CRONOGRAMA ETAPA  3'!$H$18+'CRONOGRAMA ETAPA  4'!M29*'CRONOGRAMA ETAPA  4'!$H$18)/'CRONOGRAMA TOTAL'!$H$16</f>
        <v>#DIV/0!</v>
      </c>
      <c r="N29" s="122" t="e">
        <f>('CRONOGRAMA ETAPA  1'!N29*'CRONOGRAMA ETAPA  1'!$H$18+'CRONOGRAMA ETAPA  2'!N29*'CRONOGRAMA ETAPA  2'!$H$18+'CRONOGRAMA ETAPA  3'!N29*'CRONOGRAMA ETAPA  3'!$H$18+'CRONOGRAMA ETAPA  4'!N29*'CRONOGRAMA ETAPA  4'!$H$18)/'CRONOGRAMA TOTAL'!$H$16</f>
        <v>#DIV/0!</v>
      </c>
      <c r="O29" s="122" t="e">
        <f>('CRONOGRAMA ETAPA  1'!O29*'CRONOGRAMA ETAPA  1'!$H$18+'CRONOGRAMA ETAPA  2'!O29*'CRONOGRAMA ETAPA  2'!$H$18+'CRONOGRAMA ETAPA  3'!O29*'CRONOGRAMA ETAPA  3'!$H$18+'CRONOGRAMA ETAPA  4'!O29*'CRONOGRAMA ETAPA  4'!$H$18)/'CRONOGRAMA TOTAL'!$H$16</f>
        <v>#DIV/0!</v>
      </c>
      <c r="P29" s="122" t="e">
        <f>('CRONOGRAMA ETAPA  1'!P29*'CRONOGRAMA ETAPA  1'!$H$18+'CRONOGRAMA ETAPA  2'!P29*'CRONOGRAMA ETAPA  2'!$H$18+'CRONOGRAMA ETAPA  3'!P29*'CRONOGRAMA ETAPA  3'!$H$18+'CRONOGRAMA ETAPA  4'!P29*'CRONOGRAMA ETAPA  4'!$H$18)/'CRONOGRAMA TOTAL'!$H$16</f>
        <v>#DIV/0!</v>
      </c>
      <c r="Q29" s="122" t="e">
        <f>('CRONOGRAMA ETAPA  1'!Q29*'CRONOGRAMA ETAPA  1'!$H$18+'CRONOGRAMA ETAPA  2'!Q29*'CRONOGRAMA ETAPA  2'!$H$18+'CRONOGRAMA ETAPA  3'!Q29*'CRONOGRAMA ETAPA  3'!$H$18+'CRONOGRAMA ETAPA  4'!Q29*'CRONOGRAMA ETAPA  4'!$H$18)/'CRONOGRAMA TOTAL'!$H$16</f>
        <v>#DIV/0!</v>
      </c>
      <c r="R29" s="122" t="e">
        <f>('CRONOGRAMA ETAPA  1'!R29*'CRONOGRAMA ETAPA  1'!$H$18+'CRONOGRAMA ETAPA  2'!R29*'CRONOGRAMA ETAPA  2'!$H$18+'CRONOGRAMA ETAPA  3'!R29*'CRONOGRAMA ETAPA  3'!$H$18+'CRONOGRAMA ETAPA  4'!R29*'CRONOGRAMA ETAPA  4'!$H$18)/'CRONOGRAMA TOTAL'!$H$16</f>
        <v>#DIV/0!</v>
      </c>
      <c r="S29" s="122" t="e">
        <f>('CRONOGRAMA ETAPA  1'!S29*'CRONOGRAMA ETAPA  1'!$H$18+'CRONOGRAMA ETAPA  2'!S29*'CRONOGRAMA ETAPA  2'!$H$18+'CRONOGRAMA ETAPA  3'!S29*'CRONOGRAMA ETAPA  3'!$H$18+'CRONOGRAMA ETAPA  4'!S29*'CRONOGRAMA ETAPA  4'!$H$18)/'CRONOGRAMA TOTAL'!$H$16</f>
        <v>#DIV/0!</v>
      </c>
      <c r="T29" s="123" t="e">
        <f>('CRONOGRAMA ETAPA  1'!T29*'CRONOGRAMA ETAPA  1'!$H$18+'CRONOGRAMA ETAPA  2'!T29*'CRONOGRAMA ETAPA  2'!$H$18+'CRONOGRAMA ETAPA  3'!T29*'CRONOGRAMA ETAPA  3'!$H$18+'CRONOGRAMA ETAPA  4'!T29*'CRONOGRAMA ETAPA  4'!$H$18)/'CRONOGRAMA TOTAL'!$H$16</f>
        <v>#DIV/0!</v>
      </c>
    </row>
    <row r="30" spans="1:20" ht="19.5" customHeight="1">
      <c r="A30" s="157"/>
      <c r="B30" s="146"/>
      <c r="C30" s="100" t="s">
        <v>35</v>
      </c>
      <c r="D30" s="131">
        <f>'CRONOGRAMA ETAPA  1'!D30</f>
        <v>0</v>
      </c>
      <c r="E30" s="26">
        <f>'CRONOGRAMA ETAPA  1'!E30</f>
        <v>0</v>
      </c>
      <c r="F30" s="26">
        <f>'CRONOGRAMA ETAPA  4'!F30</f>
        <v>0</v>
      </c>
      <c r="G30" s="122" t="e">
        <f>('CRONOGRAMA ETAPA  1'!G30*'CRONOGRAMA ETAPA  1'!$H$18+'CRONOGRAMA ETAPA  2'!G30*'CRONOGRAMA ETAPA  2'!$H$18+'CRONOGRAMA ETAPA  3'!G30*'CRONOGRAMA ETAPA  3'!$H$18+'CRONOGRAMA ETAPA  4'!G30*'CRONOGRAMA ETAPA  4'!$H$18)/'CRONOGRAMA TOTAL'!$H$16</f>
        <v>#DIV/0!</v>
      </c>
      <c r="H30" s="122" t="e">
        <f>('CRONOGRAMA ETAPA  1'!H30*'CRONOGRAMA ETAPA  1'!$H$18+'CRONOGRAMA ETAPA  2'!H30*'CRONOGRAMA ETAPA  2'!$H$18+'CRONOGRAMA ETAPA  3'!H30*'CRONOGRAMA ETAPA  3'!$H$18+'CRONOGRAMA ETAPA  4'!H30*'CRONOGRAMA ETAPA  4'!$H$18)/'CRONOGRAMA TOTAL'!$H$16</f>
        <v>#DIV/0!</v>
      </c>
      <c r="I30" s="124" t="e">
        <f>('CRONOGRAMA ETAPA  1'!I30*'CRONOGRAMA ETAPA  1'!$H$18+'CRONOGRAMA ETAPA  2'!I30*'CRONOGRAMA ETAPA  2'!$H$18+'CRONOGRAMA ETAPA  3'!I30*'CRONOGRAMA ETAPA  3'!$H$18+'CRONOGRAMA ETAPA  4'!I30*'CRONOGRAMA ETAPA  4'!$H$18)/'CRONOGRAMA TOTAL'!$H$16</f>
        <v>#DIV/0!</v>
      </c>
      <c r="J30" s="124" t="e">
        <f>('CRONOGRAMA ETAPA  1'!J30*'CRONOGRAMA ETAPA  1'!$H$18+'CRONOGRAMA ETAPA  2'!J30*'CRONOGRAMA ETAPA  2'!$H$18+'CRONOGRAMA ETAPA  3'!J30*'CRONOGRAMA ETAPA  3'!$H$18+'CRONOGRAMA ETAPA  4'!J30*'CRONOGRAMA ETAPA  4'!$H$18)/'CRONOGRAMA TOTAL'!$H$16</f>
        <v>#DIV/0!</v>
      </c>
      <c r="K30" s="124" t="e">
        <f>('CRONOGRAMA ETAPA  1'!K30*'CRONOGRAMA ETAPA  1'!$H$18+'CRONOGRAMA ETAPA  2'!K30*'CRONOGRAMA ETAPA  2'!$H$18+'CRONOGRAMA ETAPA  3'!K30*'CRONOGRAMA ETAPA  3'!$H$18+'CRONOGRAMA ETAPA  4'!K30*'CRONOGRAMA ETAPA  4'!$H$18)/'CRONOGRAMA TOTAL'!$H$16</f>
        <v>#DIV/0!</v>
      </c>
      <c r="L30" s="124" t="e">
        <f>('CRONOGRAMA ETAPA  1'!L30*'CRONOGRAMA ETAPA  1'!$H$18+'CRONOGRAMA ETAPA  2'!L30*'CRONOGRAMA ETAPA  2'!$H$18+'CRONOGRAMA ETAPA  3'!L30*'CRONOGRAMA ETAPA  3'!$H$18+'CRONOGRAMA ETAPA  4'!L30*'CRONOGRAMA ETAPA  4'!$H$18)/'CRONOGRAMA TOTAL'!$H$16</f>
        <v>#DIV/0!</v>
      </c>
      <c r="M30" s="124" t="e">
        <f>('CRONOGRAMA ETAPA  1'!M30*'CRONOGRAMA ETAPA  1'!$H$18+'CRONOGRAMA ETAPA  2'!M30*'CRONOGRAMA ETAPA  2'!$H$18+'CRONOGRAMA ETAPA  3'!M30*'CRONOGRAMA ETAPA  3'!$H$18+'CRONOGRAMA ETAPA  4'!M30*'CRONOGRAMA ETAPA  4'!$H$18)/'CRONOGRAMA TOTAL'!$H$16</f>
        <v>#DIV/0!</v>
      </c>
      <c r="N30" s="124" t="e">
        <f>('CRONOGRAMA ETAPA  1'!N30*'CRONOGRAMA ETAPA  1'!$H$18+'CRONOGRAMA ETAPA  2'!N30*'CRONOGRAMA ETAPA  2'!$H$18+'CRONOGRAMA ETAPA  3'!N30*'CRONOGRAMA ETAPA  3'!$H$18+'CRONOGRAMA ETAPA  4'!N30*'CRONOGRAMA ETAPA  4'!$H$18)/'CRONOGRAMA TOTAL'!$H$16</f>
        <v>#DIV/0!</v>
      </c>
      <c r="O30" s="124" t="e">
        <f>('CRONOGRAMA ETAPA  1'!O30*'CRONOGRAMA ETAPA  1'!$H$18+'CRONOGRAMA ETAPA  2'!O30*'CRONOGRAMA ETAPA  2'!$H$18+'CRONOGRAMA ETAPA  3'!O30*'CRONOGRAMA ETAPA  3'!$H$18+'CRONOGRAMA ETAPA  4'!O30*'CRONOGRAMA ETAPA  4'!$H$18)/'CRONOGRAMA TOTAL'!$H$16</f>
        <v>#DIV/0!</v>
      </c>
      <c r="P30" s="124" t="e">
        <f>('CRONOGRAMA ETAPA  1'!P30*'CRONOGRAMA ETAPA  1'!$H$18+'CRONOGRAMA ETAPA  2'!P30*'CRONOGRAMA ETAPA  2'!$H$18+'CRONOGRAMA ETAPA  3'!P30*'CRONOGRAMA ETAPA  3'!$H$18+'CRONOGRAMA ETAPA  4'!P30*'CRONOGRAMA ETAPA  4'!$H$18)/'CRONOGRAMA TOTAL'!$H$16</f>
        <v>#DIV/0!</v>
      </c>
      <c r="Q30" s="124" t="e">
        <f>('CRONOGRAMA ETAPA  1'!Q30*'CRONOGRAMA ETAPA  1'!$H$18+'CRONOGRAMA ETAPA  2'!Q30*'CRONOGRAMA ETAPA  2'!$H$18+'CRONOGRAMA ETAPA  3'!Q30*'CRONOGRAMA ETAPA  3'!$H$18+'CRONOGRAMA ETAPA  4'!Q30*'CRONOGRAMA ETAPA  4'!$H$18)/'CRONOGRAMA TOTAL'!$H$16</f>
        <v>#DIV/0!</v>
      </c>
      <c r="R30" s="124" t="e">
        <f>('CRONOGRAMA ETAPA  1'!R30*'CRONOGRAMA ETAPA  1'!$H$18+'CRONOGRAMA ETAPA  2'!R30*'CRONOGRAMA ETAPA  2'!$H$18+'CRONOGRAMA ETAPA  3'!R30*'CRONOGRAMA ETAPA  3'!$H$18+'CRONOGRAMA ETAPA  4'!R30*'CRONOGRAMA ETAPA  4'!$H$18)/'CRONOGRAMA TOTAL'!$H$16</f>
        <v>#DIV/0!</v>
      </c>
      <c r="S30" s="124" t="e">
        <f>('CRONOGRAMA ETAPA  1'!S30*'CRONOGRAMA ETAPA  1'!$H$18+'CRONOGRAMA ETAPA  2'!S30*'CRONOGRAMA ETAPA  2'!$H$18+'CRONOGRAMA ETAPA  3'!S30*'CRONOGRAMA ETAPA  3'!$H$18+'CRONOGRAMA ETAPA  4'!S30*'CRONOGRAMA ETAPA  4'!$H$18)/'CRONOGRAMA TOTAL'!$H$16</f>
        <v>#DIV/0!</v>
      </c>
      <c r="T30" s="125" t="e">
        <f>('CRONOGRAMA ETAPA  1'!T30*'CRONOGRAMA ETAPA  1'!$H$18+'CRONOGRAMA ETAPA  2'!T30*'CRONOGRAMA ETAPA  2'!$H$18+'CRONOGRAMA ETAPA  3'!T30*'CRONOGRAMA ETAPA  3'!$H$18+'CRONOGRAMA ETAPA  4'!T30*'CRONOGRAMA ETAPA  4'!$H$18)/'CRONOGRAMA TOTAL'!$H$16</f>
        <v>#DIV/0!</v>
      </c>
    </row>
    <row r="31" spans="1:20" ht="19.5" customHeight="1">
      <c r="A31" s="157"/>
      <c r="B31" s="146"/>
      <c r="C31" s="102" t="s">
        <v>33</v>
      </c>
      <c r="D31" s="131">
        <f>'CRONOGRAMA ETAPA  1'!D31</f>
        <v>0</v>
      </c>
      <c r="E31" s="26">
        <f>'CRONOGRAMA ETAPA  1'!E31</f>
        <v>0</v>
      </c>
      <c r="F31" s="26">
        <f>'CRONOGRAMA ETAPA  4'!F31</f>
        <v>0</v>
      </c>
      <c r="G31" s="122" t="e">
        <f>('CRONOGRAMA ETAPA  1'!G31*'CRONOGRAMA ETAPA  1'!$H$18+'CRONOGRAMA ETAPA  2'!G31*'CRONOGRAMA ETAPA  2'!$H$18+'CRONOGRAMA ETAPA  3'!G31*'CRONOGRAMA ETAPA  3'!$H$18+'CRONOGRAMA ETAPA  4'!G31*'CRONOGRAMA ETAPA  4'!$H$18)/'CRONOGRAMA TOTAL'!$H$16</f>
        <v>#DIV/0!</v>
      </c>
      <c r="H31" s="122" t="e">
        <f>('CRONOGRAMA ETAPA  1'!H31*'CRONOGRAMA ETAPA  1'!$H$18+'CRONOGRAMA ETAPA  2'!H31*'CRONOGRAMA ETAPA  2'!$H$18+'CRONOGRAMA ETAPA  3'!H31*'CRONOGRAMA ETAPA  3'!$H$18+'CRONOGRAMA ETAPA  4'!H31*'CRONOGRAMA ETAPA  4'!$H$18)/'CRONOGRAMA TOTAL'!$H$16</f>
        <v>#DIV/0!</v>
      </c>
      <c r="I31" s="124" t="e">
        <f>('CRONOGRAMA ETAPA  1'!I31*'CRONOGRAMA ETAPA  1'!$H$18+'CRONOGRAMA ETAPA  2'!I31*'CRONOGRAMA ETAPA  2'!$H$18+'CRONOGRAMA ETAPA  3'!I31*'CRONOGRAMA ETAPA  3'!$H$18+'CRONOGRAMA ETAPA  4'!I31*'CRONOGRAMA ETAPA  4'!$H$18)/'CRONOGRAMA TOTAL'!$H$16</f>
        <v>#DIV/0!</v>
      </c>
      <c r="J31" s="124" t="e">
        <f>('CRONOGRAMA ETAPA  1'!J31*'CRONOGRAMA ETAPA  1'!$H$18+'CRONOGRAMA ETAPA  2'!J31*'CRONOGRAMA ETAPA  2'!$H$18+'CRONOGRAMA ETAPA  3'!J31*'CRONOGRAMA ETAPA  3'!$H$18+'CRONOGRAMA ETAPA  4'!J31*'CRONOGRAMA ETAPA  4'!$H$18)/'CRONOGRAMA TOTAL'!$H$16</f>
        <v>#DIV/0!</v>
      </c>
      <c r="K31" s="124" t="e">
        <f>('CRONOGRAMA ETAPA  1'!K31*'CRONOGRAMA ETAPA  1'!$H$18+'CRONOGRAMA ETAPA  2'!K31*'CRONOGRAMA ETAPA  2'!$H$18+'CRONOGRAMA ETAPA  3'!K31*'CRONOGRAMA ETAPA  3'!$H$18+'CRONOGRAMA ETAPA  4'!K31*'CRONOGRAMA ETAPA  4'!$H$18)/'CRONOGRAMA TOTAL'!$H$16</f>
        <v>#DIV/0!</v>
      </c>
      <c r="L31" s="124" t="e">
        <f>('CRONOGRAMA ETAPA  1'!L31*'CRONOGRAMA ETAPA  1'!$H$18+'CRONOGRAMA ETAPA  2'!L31*'CRONOGRAMA ETAPA  2'!$H$18+'CRONOGRAMA ETAPA  3'!L31*'CRONOGRAMA ETAPA  3'!$H$18+'CRONOGRAMA ETAPA  4'!L31*'CRONOGRAMA ETAPA  4'!$H$18)/'CRONOGRAMA TOTAL'!$H$16</f>
        <v>#DIV/0!</v>
      </c>
      <c r="M31" s="124" t="e">
        <f>('CRONOGRAMA ETAPA  1'!M31*'CRONOGRAMA ETAPA  1'!$H$18+'CRONOGRAMA ETAPA  2'!M31*'CRONOGRAMA ETAPA  2'!$H$18+'CRONOGRAMA ETAPA  3'!M31*'CRONOGRAMA ETAPA  3'!$H$18+'CRONOGRAMA ETAPA  4'!M31*'CRONOGRAMA ETAPA  4'!$H$18)/'CRONOGRAMA TOTAL'!$H$16</f>
        <v>#DIV/0!</v>
      </c>
      <c r="N31" s="124" t="e">
        <f>('CRONOGRAMA ETAPA  1'!N31*'CRONOGRAMA ETAPA  1'!$H$18+'CRONOGRAMA ETAPA  2'!N31*'CRONOGRAMA ETAPA  2'!$H$18+'CRONOGRAMA ETAPA  3'!N31*'CRONOGRAMA ETAPA  3'!$H$18+'CRONOGRAMA ETAPA  4'!N31*'CRONOGRAMA ETAPA  4'!$H$18)/'CRONOGRAMA TOTAL'!$H$16</f>
        <v>#DIV/0!</v>
      </c>
      <c r="O31" s="124" t="e">
        <f>('CRONOGRAMA ETAPA  1'!O31*'CRONOGRAMA ETAPA  1'!$H$18+'CRONOGRAMA ETAPA  2'!O31*'CRONOGRAMA ETAPA  2'!$H$18+'CRONOGRAMA ETAPA  3'!O31*'CRONOGRAMA ETAPA  3'!$H$18+'CRONOGRAMA ETAPA  4'!O31*'CRONOGRAMA ETAPA  4'!$H$18)/'CRONOGRAMA TOTAL'!$H$16</f>
        <v>#DIV/0!</v>
      </c>
      <c r="P31" s="124" t="e">
        <f>('CRONOGRAMA ETAPA  1'!P31*'CRONOGRAMA ETAPA  1'!$H$18+'CRONOGRAMA ETAPA  2'!P31*'CRONOGRAMA ETAPA  2'!$H$18+'CRONOGRAMA ETAPA  3'!P31*'CRONOGRAMA ETAPA  3'!$H$18+'CRONOGRAMA ETAPA  4'!P31*'CRONOGRAMA ETAPA  4'!$H$18)/'CRONOGRAMA TOTAL'!$H$16</f>
        <v>#DIV/0!</v>
      </c>
      <c r="Q31" s="124" t="e">
        <f>('CRONOGRAMA ETAPA  1'!Q31*'CRONOGRAMA ETAPA  1'!$H$18+'CRONOGRAMA ETAPA  2'!Q31*'CRONOGRAMA ETAPA  2'!$H$18+'CRONOGRAMA ETAPA  3'!Q31*'CRONOGRAMA ETAPA  3'!$H$18+'CRONOGRAMA ETAPA  4'!Q31*'CRONOGRAMA ETAPA  4'!$H$18)/'CRONOGRAMA TOTAL'!$H$16</f>
        <v>#DIV/0!</v>
      </c>
      <c r="R31" s="124" t="e">
        <f>('CRONOGRAMA ETAPA  1'!R31*'CRONOGRAMA ETAPA  1'!$H$18+'CRONOGRAMA ETAPA  2'!R31*'CRONOGRAMA ETAPA  2'!$H$18+'CRONOGRAMA ETAPA  3'!R31*'CRONOGRAMA ETAPA  3'!$H$18+'CRONOGRAMA ETAPA  4'!R31*'CRONOGRAMA ETAPA  4'!$H$18)/'CRONOGRAMA TOTAL'!$H$16</f>
        <v>#DIV/0!</v>
      </c>
      <c r="S31" s="124" t="e">
        <f>('CRONOGRAMA ETAPA  1'!S31*'CRONOGRAMA ETAPA  1'!$H$18+'CRONOGRAMA ETAPA  2'!S31*'CRONOGRAMA ETAPA  2'!$H$18+'CRONOGRAMA ETAPA  3'!S31*'CRONOGRAMA ETAPA  3'!$H$18+'CRONOGRAMA ETAPA  4'!S31*'CRONOGRAMA ETAPA  4'!$H$18)/'CRONOGRAMA TOTAL'!$H$16</f>
        <v>#DIV/0!</v>
      </c>
      <c r="T31" s="125" t="e">
        <f>('CRONOGRAMA ETAPA  1'!T31*'CRONOGRAMA ETAPA  1'!$H$18+'CRONOGRAMA ETAPA  2'!T31*'CRONOGRAMA ETAPA  2'!$H$18+'CRONOGRAMA ETAPA  3'!T31*'CRONOGRAMA ETAPA  3'!$H$18+'CRONOGRAMA ETAPA  4'!T31*'CRONOGRAMA ETAPA  4'!$H$18)/'CRONOGRAMA TOTAL'!$H$16</f>
        <v>#DIV/0!</v>
      </c>
    </row>
    <row r="32" spans="1:20" ht="19.5" customHeight="1" thickBot="1">
      <c r="A32" s="158"/>
      <c r="B32" s="147"/>
      <c r="C32" s="103" t="s">
        <v>34</v>
      </c>
      <c r="D32" s="132">
        <f>'CRONOGRAMA ETAPA  1'!D32</f>
        <v>0</v>
      </c>
      <c r="E32" s="27">
        <f>'CRONOGRAMA ETAPA  1'!E32</f>
        <v>0</v>
      </c>
      <c r="F32" s="27">
        <f>'CRONOGRAMA ETAPA  4'!F32</f>
        <v>0</v>
      </c>
      <c r="G32" s="126" t="e">
        <f>('CRONOGRAMA ETAPA  1'!G32*'CRONOGRAMA ETAPA  1'!$H$18+'CRONOGRAMA ETAPA  2'!G32*'CRONOGRAMA ETAPA  2'!$H$18+'CRONOGRAMA ETAPA  3'!G32*'CRONOGRAMA ETAPA  3'!$H$18+'CRONOGRAMA ETAPA  4'!G32*'CRONOGRAMA ETAPA  4'!$H$18)/'CRONOGRAMA TOTAL'!$H$16</f>
        <v>#DIV/0!</v>
      </c>
      <c r="H32" s="127" t="e">
        <f>('CRONOGRAMA ETAPA  1'!H32*'CRONOGRAMA ETAPA  1'!$H$18+'CRONOGRAMA ETAPA  2'!H32*'CRONOGRAMA ETAPA  2'!$H$18+'CRONOGRAMA ETAPA  3'!H32*'CRONOGRAMA ETAPA  3'!$H$18+'CRONOGRAMA ETAPA  4'!H32*'CRONOGRAMA ETAPA  4'!$H$18)/'CRONOGRAMA TOTAL'!$H$16</f>
        <v>#DIV/0!</v>
      </c>
      <c r="I32" s="127" t="e">
        <f>('CRONOGRAMA ETAPA  1'!I32*'CRONOGRAMA ETAPA  1'!$H$18+'CRONOGRAMA ETAPA  2'!I32*'CRONOGRAMA ETAPA  2'!$H$18+'CRONOGRAMA ETAPA  3'!I32*'CRONOGRAMA ETAPA  3'!$H$18+'CRONOGRAMA ETAPA  4'!I32*'CRONOGRAMA ETAPA  4'!$H$18)/'CRONOGRAMA TOTAL'!$H$16</f>
        <v>#DIV/0!</v>
      </c>
      <c r="J32" s="127" t="e">
        <f>('CRONOGRAMA ETAPA  1'!J32*'CRONOGRAMA ETAPA  1'!$H$18+'CRONOGRAMA ETAPA  2'!J32*'CRONOGRAMA ETAPA  2'!$H$18+'CRONOGRAMA ETAPA  3'!J32*'CRONOGRAMA ETAPA  3'!$H$18+'CRONOGRAMA ETAPA  4'!J32*'CRONOGRAMA ETAPA  4'!$H$18)/'CRONOGRAMA TOTAL'!$H$16</f>
        <v>#DIV/0!</v>
      </c>
      <c r="K32" s="127" t="e">
        <f>('CRONOGRAMA ETAPA  1'!K32*'CRONOGRAMA ETAPA  1'!$H$18+'CRONOGRAMA ETAPA  2'!K32*'CRONOGRAMA ETAPA  2'!$H$18+'CRONOGRAMA ETAPA  3'!K32*'CRONOGRAMA ETAPA  3'!$H$18+'CRONOGRAMA ETAPA  4'!K32*'CRONOGRAMA ETAPA  4'!$H$18)/'CRONOGRAMA TOTAL'!$H$16</f>
        <v>#DIV/0!</v>
      </c>
      <c r="L32" s="127" t="e">
        <f>('CRONOGRAMA ETAPA  1'!L32*'CRONOGRAMA ETAPA  1'!$H$18+'CRONOGRAMA ETAPA  2'!L32*'CRONOGRAMA ETAPA  2'!$H$18+'CRONOGRAMA ETAPA  3'!L32*'CRONOGRAMA ETAPA  3'!$H$18+'CRONOGRAMA ETAPA  4'!L32*'CRONOGRAMA ETAPA  4'!$H$18)/'CRONOGRAMA TOTAL'!$H$16</f>
        <v>#DIV/0!</v>
      </c>
      <c r="M32" s="127" t="e">
        <f>('CRONOGRAMA ETAPA  1'!M32*'CRONOGRAMA ETAPA  1'!$H$18+'CRONOGRAMA ETAPA  2'!M32*'CRONOGRAMA ETAPA  2'!$H$18+'CRONOGRAMA ETAPA  3'!M32*'CRONOGRAMA ETAPA  3'!$H$18+'CRONOGRAMA ETAPA  4'!M32*'CRONOGRAMA ETAPA  4'!$H$18)/'CRONOGRAMA TOTAL'!$H$16</f>
        <v>#DIV/0!</v>
      </c>
      <c r="N32" s="127" t="e">
        <f>('CRONOGRAMA ETAPA  1'!N32*'CRONOGRAMA ETAPA  1'!$H$18+'CRONOGRAMA ETAPA  2'!N32*'CRONOGRAMA ETAPA  2'!$H$18+'CRONOGRAMA ETAPA  3'!N32*'CRONOGRAMA ETAPA  3'!$H$18+'CRONOGRAMA ETAPA  4'!N32*'CRONOGRAMA ETAPA  4'!$H$18)/'CRONOGRAMA TOTAL'!$H$16</f>
        <v>#DIV/0!</v>
      </c>
      <c r="O32" s="127" t="e">
        <f>('CRONOGRAMA ETAPA  1'!O32*'CRONOGRAMA ETAPA  1'!$H$18+'CRONOGRAMA ETAPA  2'!O32*'CRONOGRAMA ETAPA  2'!$H$18+'CRONOGRAMA ETAPA  3'!O32*'CRONOGRAMA ETAPA  3'!$H$18+'CRONOGRAMA ETAPA  4'!O32*'CRONOGRAMA ETAPA  4'!$H$18)/'CRONOGRAMA TOTAL'!$H$16</f>
        <v>#DIV/0!</v>
      </c>
      <c r="P32" s="127" t="e">
        <f>('CRONOGRAMA ETAPA  1'!P32*'CRONOGRAMA ETAPA  1'!$H$18+'CRONOGRAMA ETAPA  2'!P32*'CRONOGRAMA ETAPA  2'!$H$18+'CRONOGRAMA ETAPA  3'!P32*'CRONOGRAMA ETAPA  3'!$H$18+'CRONOGRAMA ETAPA  4'!P32*'CRONOGRAMA ETAPA  4'!$H$18)/'CRONOGRAMA TOTAL'!$H$16</f>
        <v>#DIV/0!</v>
      </c>
      <c r="Q32" s="127" t="e">
        <f>('CRONOGRAMA ETAPA  1'!Q32*'CRONOGRAMA ETAPA  1'!$H$18+'CRONOGRAMA ETAPA  2'!Q32*'CRONOGRAMA ETAPA  2'!$H$18+'CRONOGRAMA ETAPA  3'!Q32*'CRONOGRAMA ETAPA  3'!$H$18+'CRONOGRAMA ETAPA  4'!Q32*'CRONOGRAMA ETAPA  4'!$H$18)/'CRONOGRAMA TOTAL'!$H$16</f>
        <v>#DIV/0!</v>
      </c>
      <c r="R32" s="127" t="e">
        <f>('CRONOGRAMA ETAPA  1'!R32*'CRONOGRAMA ETAPA  1'!$H$18+'CRONOGRAMA ETAPA  2'!R32*'CRONOGRAMA ETAPA  2'!$H$18+'CRONOGRAMA ETAPA  3'!R32*'CRONOGRAMA ETAPA  3'!$H$18+'CRONOGRAMA ETAPA  4'!R32*'CRONOGRAMA ETAPA  4'!$H$18)/'CRONOGRAMA TOTAL'!$H$16</f>
        <v>#DIV/0!</v>
      </c>
      <c r="S32" s="127" t="e">
        <f>('CRONOGRAMA ETAPA  1'!S32*'CRONOGRAMA ETAPA  1'!$H$18+'CRONOGRAMA ETAPA  2'!S32*'CRONOGRAMA ETAPA  2'!$H$18+'CRONOGRAMA ETAPA  3'!S32*'CRONOGRAMA ETAPA  3'!$H$18+'CRONOGRAMA ETAPA  4'!S32*'CRONOGRAMA ETAPA  4'!$H$18)/'CRONOGRAMA TOTAL'!$H$16</f>
        <v>#DIV/0!</v>
      </c>
      <c r="T32" s="128" t="e">
        <f>('CRONOGRAMA ETAPA  1'!T32*'CRONOGRAMA ETAPA  1'!$H$18+'CRONOGRAMA ETAPA  2'!T32*'CRONOGRAMA ETAPA  2'!$H$18+'CRONOGRAMA ETAPA  3'!T32*'CRONOGRAMA ETAPA  3'!$H$18+'CRONOGRAMA ETAPA  4'!T32*'CRONOGRAMA ETAPA  4'!$H$18)/'CRONOGRAMA TOTAL'!$H$16</f>
        <v>#DIV/0!</v>
      </c>
    </row>
    <row r="33" spans="1:20" ht="15.75" customHeight="1" thickBot="1">
      <c r="A33" s="22"/>
      <c r="B33" s="49"/>
      <c r="C33" s="23"/>
      <c r="D33" s="34"/>
      <c r="E33" s="24"/>
      <c r="F33" s="2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3"/>
      <c r="T33" s="73"/>
    </row>
    <row r="34" spans="1:20" s="5" customFormat="1" ht="34.5" customHeight="1" thickBot="1">
      <c r="A34" s="159" t="s">
        <v>85</v>
      </c>
      <c r="B34" s="160"/>
      <c r="C34" s="161"/>
      <c r="D34" s="104" t="str">
        <f>IF(SUM(D23:D32)&lt;&gt;100%,"ERROR",SUM(D23:D32))</f>
        <v>ERROR</v>
      </c>
      <c r="E34" s="105">
        <f>E23</f>
        <v>0</v>
      </c>
      <c r="F34" s="105">
        <f>F32</f>
        <v>0</v>
      </c>
      <c r="G34" s="36" t="e">
        <f aca="true" t="shared" si="0" ref="G34:T34">SUMPRODUCT($D$23:$D$32,G23:G32)</f>
        <v>#DIV/0!</v>
      </c>
      <c r="H34" s="36" t="e">
        <f t="shared" si="0"/>
        <v>#DIV/0!</v>
      </c>
      <c r="I34" s="36" t="e">
        <f t="shared" si="0"/>
        <v>#DIV/0!</v>
      </c>
      <c r="J34" s="36" t="e">
        <f t="shared" si="0"/>
        <v>#DIV/0!</v>
      </c>
      <c r="K34" s="36" t="e">
        <f t="shared" si="0"/>
        <v>#DIV/0!</v>
      </c>
      <c r="L34" s="36" t="e">
        <f t="shared" si="0"/>
        <v>#DIV/0!</v>
      </c>
      <c r="M34" s="36" t="e">
        <f t="shared" si="0"/>
        <v>#DIV/0!</v>
      </c>
      <c r="N34" s="36" t="e">
        <f t="shared" si="0"/>
        <v>#DIV/0!</v>
      </c>
      <c r="O34" s="36" t="e">
        <f t="shared" si="0"/>
        <v>#DIV/0!</v>
      </c>
      <c r="P34" s="36" t="e">
        <f t="shared" si="0"/>
        <v>#DIV/0!</v>
      </c>
      <c r="Q34" s="36" t="e">
        <f t="shared" si="0"/>
        <v>#DIV/0!</v>
      </c>
      <c r="R34" s="36" t="e">
        <f t="shared" si="0"/>
        <v>#DIV/0!</v>
      </c>
      <c r="S34" s="36" t="e">
        <f t="shared" si="0"/>
        <v>#DIV/0!</v>
      </c>
      <c r="T34" s="37" t="e">
        <f t="shared" si="0"/>
        <v>#DIV/0!</v>
      </c>
    </row>
    <row r="35" spans="1:20" s="3" customFormat="1" ht="7.5" customHeight="1" thickBot="1">
      <c r="A35" s="30"/>
      <c r="B35" s="30"/>
      <c r="C35" s="30"/>
      <c r="D35" s="38"/>
      <c r="E35" s="31"/>
      <c r="F35" s="31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25.5" customHeight="1">
      <c r="A36" s="150" t="s">
        <v>20</v>
      </c>
      <c r="B36" s="151"/>
      <c r="C36" s="152"/>
      <c r="D36" s="106" t="s">
        <v>13</v>
      </c>
      <c r="E36" s="25">
        <f>'CRONOGRAMA ETAPA  1'!E36</f>
        <v>0</v>
      </c>
      <c r="F36" s="25">
        <f>F32</f>
        <v>0</v>
      </c>
      <c r="G36" s="108">
        <f>SUM('CRONOGRAMA ETAPA  1'!G36,'CRONOGRAMA ETAPA  2'!G36,'CRONOGRAMA ETAPA  3'!G36,'CRONOGRAMA ETAPA  4'!G36)</f>
        <v>0</v>
      </c>
      <c r="H36" s="108">
        <f>SUM('CRONOGRAMA ETAPA  1'!H36,'CRONOGRAMA ETAPA  2'!H36,'CRONOGRAMA ETAPA  3'!H36,'CRONOGRAMA ETAPA  4'!H36)</f>
        <v>0</v>
      </c>
      <c r="I36" s="108">
        <f>SUM('CRONOGRAMA ETAPA  1'!I36,'CRONOGRAMA ETAPA  2'!I36,'CRONOGRAMA ETAPA  3'!I36,'CRONOGRAMA ETAPA  4'!I36)</f>
        <v>0</v>
      </c>
      <c r="J36" s="108">
        <f>SUM('CRONOGRAMA ETAPA  1'!J36,'CRONOGRAMA ETAPA  2'!J36,'CRONOGRAMA ETAPA  3'!J36,'CRONOGRAMA ETAPA  4'!J36)</f>
        <v>0</v>
      </c>
      <c r="K36" s="108">
        <f>SUM('CRONOGRAMA ETAPA  1'!K36,'CRONOGRAMA ETAPA  2'!K36,'CRONOGRAMA ETAPA  3'!K36,'CRONOGRAMA ETAPA  4'!K36)</f>
        <v>0</v>
      </c>
      <c r="L36" s="108">
        <f>SUM('CRONOGRAMA ETAPA  1'!L36,'CRONOGRAMA ETAPA  2'!L36,'CRONOGRAMA ETAPA  3'!L36,'CRONOGRAMA ETAPA  4'!L36)</f>
        <v>0</v>
      </c>
      <c r="M36" s="108">
        <f>SUM('CRONOGRAMA ETAPA  1'!M36,'CRONOGRAMA ETAPA  2'!M36,'CRONOGRAMA ETAPA  3'!M36,'CRONOGRAMA ETAPA  4'!M36)</f>
        <v>0</v>
      </c>
      <c r="N36" s="108">
        <f>SUM('CRONOGRAMA ETAPA  1'!N36,'CRONOGRAMA ETAPA  2'!N36,'CRONOGRAMA ETAPA  3'!N36,'CRONOGRAMA ETAPA  4'!N36)</f>
        <v>0</v>
      </c>
      <c r="O36" s="108">
        <f>SUM('CRONOGRAMA ETAPA  1'!O36,'CRONOGRAMA ETAPA  2'!O36,'CRONOGRAMA ETAPA  3'!O36,'CRONOGRAMA ETAPA  4'!O36)</f>
        <v>0</v>
      </c>
      <c r="P36" s="108">
        <f>SUM('CRONOGRAMA ETAPA  1'!P36,'CRONOGRAMA ETAPA  2'!P36,'CRONOGRAMA ETAPA  3'!P36,'CRONOGRAMA ETAPA  4'!P36)</f>
        <v>0</v>
      </c>
      <c r="Q36" s="108">
        <f>SUM('CRONOGRAMA ETAPA  1'!Q36,'CRONOGRAMA ETAPA  2'!Q36,'CRONOGRAMA ETAPA  3'!Q36,'CRONOGRAMA ETAPA  4'!Q36)</f>
        <v>0</v>
      </c>
      <c r="R36" s="108">
        <f>SUM('CRONOGRAMA ETAPA  1'!R36,'CRONOGRAMA ETAPA  2'!R36,'CRONOGRAMA ETAPA  3'!R36,'CRONOGRAMA ETAPA  4'!R36)</f>
        <v>0</v>
      </c>
      <c r="S36" s="108">
        <f>SUM('CRONOGRAMA ETAPA  1'!S36,'CRONOGRAMA ETAPA  2'!S36,'CRONOGRAMA ETAPA  3'!S36,'CRONOGRAMA ETAPA  4'!S36)</f>
        <v>0</v>
      </c>
      <c r="T36" s="109">
        <f>SUM('CRONOGRAMA ETAPA  1'!T36,'CRONOGRAMA ETAPA  2'!T36,'CRONOGRAMA ETAPA  3'!T36,'CRONOGRAMA ETAPA  4'!T36)</f>
        <v>0</v>
      </c>
    </row>
    <row r="37" spans="1:20" ht="25.5" customHeight="1" thickBot="1">
      <c r="A37" s="153" t="s">
        <v>19</v>
      </c>
      <c r="B37" s="154"/>
      <c r="C37" s="155"/>
      <c r="D37" s="107" t="s">
        <v>13</v>
      </c>
      <c r="E37" s="27">
        <f>'CRONOGRAMA ETAPA  1'!E37</f>
        <v>0</v>
      </c>
      <c r="F37" s="27">
        <f>'CRONOGRAMA ETAPA  3'!F37</f>
        <v>0</v>
      </c>
      <c r="G37" s="134">
        <f>SUM('CRONOGRAMA ETAPA  1'!G37,'CRONOGRAMA ETAPA  2'!G37,'CRONOGRAMA ETAPA  3'!G37,'CRONOGRAMA ETAPA  4'!G37)</f>
        <v>0</v>
      </c>
      <c r="H37" s="134">
        <f>SUM('CRONOGRAMA ETAPA  1'!H37,'CRONOGRAMA ETAPA  2'!H37,'CRONOGRAMA ETAPA  3'!H37,'CRONOGRAMA ETAPA  4'!H37)</f>
        <v>0</v>
      </c>
      <c r="I37" s="134">
        <f>SUM('CRONOGRAMA ETAPA  1'!I37,'CRONOGRAMA ETAPA  2'!I37,'CRONOGRAMA ETAPA  3'!I37,'CRONOGRAMA ETAPA  4'!I37)</f>
        <v>0</v>
      </c>
      <c r="J37" s="134">
        <f>SUM('CRONOGRAMA ETAPA  1'!J37,'CRONOGRAMA ETAPA  2'!J37,'CRONOGRAMA ETAPA  3'!J37,'CRONOGRAMA ETAPA  4'!J37)</f>
        <v>0</v>
      </c>
      <c r="K37" s="134">
        <f>SUM('CRONOGRAMA ETAPA  1'!K37,'CRONOGRAMA ETAPA  2'!K37,'CRONOGRAMA ETAPA  3'!K37,'CRONOGRAMA ETAPA  4'!K37)</f>
        <v>0</v>
      </c>
      <c r="L37" s="134">
        <f>SUM('CRONOGRAMA ETAPA  1'!L37,'CRONOGRAMA ETAPA  2'!L37,'CRONOGRAMA ETAPA  3'!L37,'CRONOGRAMA ETAPA  4'!L37)</f>
        <v>0</v>
      </c>
      <c r="M37" s="134">
        <f>SUM('CRONOGRAMA ETAPA  1'!M37,'CRONOGRAMA ETAPA  2'!M37,'CRONOGRAMA ETAPA  3'!M37,'CRONOGRAMA ETAPA  4'!M37)</f>
        <v>0</v>
      </c>
      <c r="N37" s="134">
        <f>SUM('CRONOGRAMA ETAPA  1'!N37,'CRONOGRAMA ETAPA  2'!N37,'CRONOGRAMA ETAPA  3'!N37,'CRONOGRAMA ETAPA  4'!N37)</f>
        <v>0</v>
      </c>
      <c r="O37" s="134">
        <f>SUM('CRONOGRAMA ETAPA  1'!O37,'CRONOGRAMA ETAPA  2'!O37,'CRONOGRAMA ETAPA  3'!O37,'CRONOGRAMA ETAPA  4'!O37)</f>
        <v>0</v>
      </c>
      <c r="P37" s="134">
        <f>SUM('CRONOGRAMA ETAPA  1'!P37,'CRONOGRAMA ETAPA  2'!P37,'CRONOGRAMA ETAPA  3'!P37,'CRONOGRAMA ETAPA  4'!P37)</f>
        <v>0</v>
      </c>
      <c r="Q37" s="134">
        <f>SUM('CRONOGRAMA ETAPA  1'!Q37,'CRONOGRAMA ETAPA  2'!Q37,'CRONOGRAMA ETAPA  3'!Q37,'CRONOGRAMA ETAPA  4'!Q37)</f>
        <v>0</v>
      </c>
      <c r="R37" s="134">
        <f>SUM('CRONOGRAMA ETAPA  1'!R37,'CRONOGRAMA ETAPA  2'!R37,'CRONOGRAMA ETAPA  3'!R37,'CRONOGRAMA ETAPA  4'!R37)</f>
        <v>0</v>
      </c>
      <c r="S37" s="134">
        <f>SUM('CRONOGRAMA ETAPA  1'!S37,'CRONOGRAMA ETAPA  2'!S37,'CRONOGRAMA ETAPA  3'!S37,'CRONOGRAMA ETAPA  4'!S37)</f>
        <v>0</v>
      </c>
      <c r="T37" s="135">
        <f>SUM('CRONOGRAMA ETAPA  1'!T37,'CRONOGRAMA ETAPA  2'!T37,'CRONOGRAMA ETAPA  3'!T37,'CRONOGRAMA ETAPA  4'!T37)</f>
        <v>0</v>
      </c>
    </row>
    <row r="38" spans="1:20" s="3" customFormat="1" ht="6.75" customHeight="1" thickBot="1">
      <c r="A38" s="30"/>
      <c r="B38" s="30"/>
      <c r="C38" s="30"/>
      <c r="D38" s="38"/>
      <c r="E38" s="32"/>
      <c r="F38" s="3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s="3" customFormat="1" ht="24" customHeight="1">
      <c r="A39" s="162" t="s">
        <v>17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4"/>
    </row>
    <row r="40" spans="1:20" s="9" customFormat="1" ht="29.25" customHeight="1">
      <c r="A40" s="148" t="s">
        <v>76</v>
      </c>
      <c r="B40" s="149"/>
      <c r="C40" s="110" t="s">
        <v>16</v>
      </c>
      <c r="D40" s="110" t="s">
        <v>72</v>
      </c>
      <c r="E40" s="111" t="s">
        <v>0</v>
      </c>
      <c r="F40" s="111" t="s">
        <v>1</v>
      </c>
      <c r="G40" s="112">
        <v>41790</v>
      </c>
      <c r="H40" s="112">
        <v>41820</v>
      </c>
      <c r="I40" s="112">
        <v>41851</v>
      </c>
      <c r="J40" s="112">
        <v>41882</v>
      </c>
      <c r="K40" s="112">
        <v>41912</v>
      </c>
      <c r="L40" s="112">
        <v>41943</v>
      </c>
      <c r="M40" s="112">
        <v>41973</v>
      </c>
      <c r="N40" s="112">
        <v>42004</v>
      </c>
      <c r="O40" s="112">
        <v>42035</v>
      </c>
      <c r="P40" s="112">
        <v>42063</v>
      </c>
      <c r="Q40" s="112">
        <v>42094</v>
      </c>
      <c r="R40" s="112">
        <v>42124</v>
      </c>
      <c r="S40" s="112">
        <v>42155</v>
      </c>
      <c r="T40" s="113">
        <v>42185</v>
      </c>
    </row>
    <row r="41" spans="1:20" ht="34.5" customHeight="1">
      <c r="A41" s="136">
        <v>1</v>
      </c>
      <c r="B41" s="137"/>
      <c r="C41" s="114" t="s">
        <v>18</v>
      </c>
      <c r="D41" s="115" t="s">
        <v>13</v>
      </c>
      <c r="E41" s="26">
        <f>'CRONOGRAMA ETAPA  1'!E41</f>
        <v>0</v>
      </c>
      <c r="F41" s="26">
        <f>'CRONOGRAMA ETAPA  4'!F41</f>
        <v>0</v>
      </c>
      <c r="G41" s="40">
        <f>SUM('CRONOGRAMA ETAPA  1'!G41,'CRONOGRAMA ETAPA  2'!G41,'CRONOGRAMA ETAPA  3'!G41,'CRONOGRAMA ETAPA  4'!G41)</f>
        <v>0</v>
      </c>
      <c r="H41" s="40">
        <f>SUM('CRONOGRAMA ETAPA  1'!H41,'CRONOGRAMA ETAPA  2'!H41,'CRONOGRAMA ETAPA  3'!H41,'CRONOGRAMA ETAPA  4'!H41)</f>
        <v>0</v>
      </c>
      <c r="I41" s="40">
        <f>SUM('CRONOGRAMA ETAPA  1'!I41,'CRONOGRAMA ETAPA  2'!I41,'CRONOGRAMA ETAPA  3'!I41,'CRONOGRAMA ETAPA  4'!I41)</f>
        <v>0</v>
      </c>
      <c r="J41" s="40">
        <f>SUM('CRONOGRAMA ETAPA  1'!J41,'CRONOGRAMA ETAPA  2'!J41,'CRONOGRAMA ETAPA  3'!J41,'CRONOGRAMA ETAPA  4'!J41)</f>
        <v>0</v>
      </c>
      <c r="K41" s="40">
        <f>SUM('CRONOGRAMA ETAPA  1'!K41,'CRONOGRAMA ETAPA  2'!K41,'CRONOGRAMA ETAPA  3'!K41,'CRONOGRAMA ETAPA  4'!K41)</f>
        <v>0</v>
      </c>
      <c r="L41" s="40">
        <f>SUM('CRONOGRAMA ETAPA  1'!L41,'CRONOGRAMA ETAPA  2'!L41,'CRONOGRAMA ETAPA  3'!L41,'CRONOGRAMA ETAPA  4'!L41)</f>
        <v>0</v>
      </c>
      <c r="M41" s="40">
        <f>SUM('CRONOGRAMA ETAPA  1'!M41,'CRONOGRAMA ETAPA  2'!M41,'CRONOGRAMA ETAPA  3'!M41,'CRONOGRAMA ETAPA  4'!M41)</f>
        <v>0</v>
      </c>
      <c r="N41" s="40">
        <f>SUM('CRONOGRAMA ETAPA  1'!N41,'CRONOGRAMA ETAPA  2'!N41,'CRONOGRAMA ETAPA  3'!N41,'CRONOGRAMA ETAPA  4'!N41)</f>
        <v>0</v>
      </c>
      <c r="O41" s="40">
        <f>SUM('CRONOGRAMA ETAPA  1'!O41,'CRONOGRAMA ETAPA  2'!O41,'CRONOGRAMA ETAPA  3'!O41,'CRONOGRAMA ETAPA  4'!O41)</f>
        <v>0</v>
      </c>
      <c r="P41" s="40">
        <f>SUM('CRONOGRAMA ETAPA  1'!P41,'CRONOGRAMA ETAPA  2'!P41,'CRONOGRAMA ETAPA  3'!P41,'CRONOGRAMA ETAPA  4'!P41)</f>
        <v>0</v>
      </c>
      <c r="Q41" s="40">
        <f>SUM('CRONOGRAMA ETAPA  1'!Q41,'CRONOGRAMA ETAPA  2'!Q41,'CRONOGRAMA ETAPA  3'!Q41,'CRONOGRAMA ETAPA  4'!Q41)</f>
        <v>0</v>
      </c>
      <c r="R41" s="40">
        <f>SUM('CRONOGRAMA ETAPA  1'!R41,'CRONOGRAMA ETAPA  2'!R41,'CRONOGRAMA ETAPA  3'!R41,'CRONOGRAMA ETAPA  4'!R41)</f>
        <v>0</v>
      </c>
      <c r="S41" s="40">
        <f>SUM('CRONOGRAMA ETAPA  1'!S41,'CRONOGRAMA ETAPA  2'!S41,'CRONOGRAMA ETAPA  3'!S41,'CRONOGRAMA ETAPA  4'!S41)</f>
        <v>0</v>
      </c>
      <c r="T41" s="41">
        <f>SUM('CRONOGRAMA ETAPA  1'!T41,'CRONOGRAMA ETAPA  2'!T41,'CRONOGRAMA ETAPA  3'!T41,'CRONOGRAMA ETAPA  4'!T41)</f>
        <v>0</v>
      </c>
    </row>
    <row r="42" spans="1:20" ht="34.5" customHeight="1">
      <c r="A42" s="136">
        <v>2</v>
      </c>
      <c r="B42" s="137"/>
      <c r="C42" s="114" t="s">
        <v>74</v>
      </c>
      <c r="D42" s="115" t="s">
        <v>13</v>
      </c>
      <c r="E42" s="26">
        <f>'CRONOGRAMA ETAPA  1'!E42</f>
        <v>0</v>
      </c>
      <c r="F42" s="26">
        <f>'CRONOGRAMA ETAPA  4'!F42</f>
        <v>0</v>
      </c>
      <c r="G42" s="40">
        <f>SUM('CRONOGRAMA ETAPA  1'!G42,'CRONOGRAMA ETAPA  2'!G42,'CRONOGRAMA ETAPA  3'!G42,'CRONOGRAMA ETAPA  4'!G42)</f>
        <v>0</v>
      </c>
      <c r="H42" s="40">
        <f>SUM('CRONOGRAMA ETAPA  1'!H42,'CRONOGRAMA ETAPA  2'!H42,'CRONOGRAMA ETAPA  3'!H42,'CRONOGRAMA ETAPA  4'!H42)</f>
        <v>0</v>
      </c>
      <c r="I42" s="40">
        <f>SUM('CRONOGRAMA ETAPA  1'!I42,'CRONOGRAMA ETAPA  2'!I42,'CRONOGRAMA ETAPA  3'!I42,'CRONOGRAMA ETAPA  4'!I42)</f>
        <v>0</v>
      </c>
      <c r="J42" s="40">
        <f>SUM('CRONOGRAMA ETAPA  1'!J42,'CRONOGRAMA ETAPA  2'!J42,'CRONOGRAMA ETAPA  3'!J42,'CRONOGRAMA ETAPA  4'!J42)</f>
        <v>0</v>
      </c>
      <c r="K42" s="40">
        <f>SUM('CRONOGRAMA ETAPA  1'!K42,'CRONOGRAMA ETAPA  2'!K42,'CRONOGRAMA ETAPA  3'!K42,'CRONOGRAMA ETAPA  4'!K42)</f>
        <v>0</v>
      </c>
      <c r="L42" s="40">
        <f>SUM('CRONOGRAMA ETAPA  1'!L42,'CRONOGRAMA ETAPA  2'!L42,'CRONOGRAMA ETAPA  3'!L42,'CRONOGRAMA ETAPA  4'!L42)</f>
        <v>0</v>
      </c>
      <c r="M42" s="40">
        <f>SUM('CRONOGRAMA ETAPA  1'!M42,'CRONOGRAMA ETAPA  2'!M42,'CRONOGRAMA ETAPA  3'!M42,'CRONOGRAMA ETAPA  4'!M42)</f>
        <v>0</v>
      </c>
      <c r="N42" s="40">
        <f>SUM('CRONOGRAMA ETAPA  1'!N42,'CRONOGRAMA ETAPA  2'!N42,'CRONOGRAMA ETAPA  3'!N42,'CRONOGRAMA ETAPA  4'!N42)</f>
        <v>0</v>
      </c>
      <c r="O42" s="40">
        <f>SUM('CRONOGRAMA ETAPA  1'!O42,'CRONOGRAMA ETAPA  2'!O42,'CRONOGRAMA ETAPA  3'!O42,'CRONOGRAMA ETAPA  4'!O42)</f>
        <v>0</v>
      </c>
      <c r="P42" s="40">
        <f>SUM('CRONOGRAMA ETAPA  1'!P42,'CRONOGRAMA ETAPA  2'!P42,'CRONOGRAMA ETAPA  3'!P42,'CRONOGRAMA ETAPA  4'!P42)</f>
        <v>0</v>
      </c>
      <c r="Q42" s="40">
        <f>SUM('CRONOGRAMA ETAPA  1'!Q42,'CRONOGRAMA ETAPA  2'!Q42,'CRONOGRAMA ETAPA  3'!Q42,'CRONOGRAMA ETAPA  4'!Q42)</f>
        <v>0</v>
      </c>
      <c r="R42" s="40">
        <f>SUM('CRONOGRAMA ETAPA  1'!R42,'CRONOGRAMA ETAPA  2'!R42,'CRONOGRAMA ETAPA  3'!R42,'CRONOGRAMA ETAPA  4'!R42)</f>
        <v>0</v>
      </c>
      <c r="S42" s="40">
        <f>SUM('CRONOGRAMA ETAPA  1'!S42,'CRONOGRAMA ETAPA  2'!S42,'CRONOGRAMA ETAPA  3'!S42,'CRONOGRAMA ETAPA  4'!S42)</f>
        <v>0</v>
      </c>
      <c r="T42" s="41">
        <f>SUM('CRONOGRAMA ETAPA  1'!T42,'CRONOGRAMA ETAPA  2'!T42,'CRONOGRAMA ETAPA  3'!T42,'CRONOGRAMA ETAPA  4'!T42)</f>
        <v>0</v>
      </c>
    </row>
    <row r="43" spans="1:20" ht="34.5" customHeight="1">
      <c r="A43" s="136">
        <v>3</v>
      </c>
      <c r="B43" s="137"/>
      <c r="C43" s="114" t="s">
        <v>75</v>
      </c>
      <c r="D43" s="115" t="s">
        <v>13</v>
      </c>
      <c r="E43" s="26">
        <f>'CRONOGRAMA ETAPA  1'!E43</f>
        <v>0</v>
      </c>
      <c r="F43" s="26">
        <f>'CRONOGRAMA ETAPA  4'!F43</f>
        <v>0</v>
      </c>
      <c r="G43" s="40">
        <f>SUM('CRONOGRAMA ETAPA  1'!G43,'CRONOGRAMA ETAPA  2'!G43,'CRONOGRAMA ETAPA  3'!G43,'CRONOGRAMA ETAPA  4'!G43)</f>
        <v>0</v>
      </c>
      <c r="H43" s="40">
        <f>SUM('CRONOGRAMA ETAPA  1'!H43,'CRONOGRAMA ETAPA  2'!H43,'CRONOGRAMA ETAPA  3'!H43,'CRONOGRAMA ETAPA  4'!H43)</f>
        <v>0</v>
      </c>
      <c r="I43" s="40">
        <f>SUM('CRONOGRAMA ETAPA  1'!I43,'CRONOGRAMA ETAPA  2'!I43,'CRONOGRAMA ETAPA  3'!I43,'CRONOGRAMA ETAPA  4'!I43)</f>
        <v>0</v>
      </c>
      <c r="J43" s="40">
        <f>SUM('CRONOGRAMA ETAPA  1'!J43,'CRONOGRAMA ETAPA  2'!J43,'CRONOGRAMA ETAPA  3'!J43,'CRONOGRAMA ETAPA  4'!J43)</f>
        <v>0</v>
      </c>
      <c r="K43" s="40">
        <f>SUM('CRONOGRAMA ETAPA  1'!K43,'CRONOGRAMA ETAPA  2'!K43,'CRONOGRAMA ETAPA  3'!K43,'CRONOGRAMA ETAPA  4'!K43)</f>
        <v>0</v>
      </c>
      <c r="L43" s="40">
        <f>SUM('CRONOGRAMA ETAPA  1'!L43,'CRONOGRAMA ETAPA  2'!L43,'CRONOGRAMA ETAPA  3'!L43,'CRONOGRAMA ETAPA  4'!L43)</f>
        <v>0</v>
      </c>
      <c r="M43" s="40">
        <f>SUM('CRONOGRAMA ETAPA  1'!M43,'CRONOGRAMA ETAPA  2'!M43,'CRONOGRAMA ETAPA  3'!M43,'CRONOGRAMA ETAPA  4'!M43)</f>
        <v>0</v>
      </c>
      <c r="N43" s="40">
        <f>SUM('CRONOGRAMA ETAPA  1'!N43,'CRONOGRAMA ETAPA  2'!N43,'CRONOGRAMA ETAPA  3'!N43,'CRONOGRAMA ETAPA  4'!N43)</f>
        <v>0</v>
      </c>
      <c r="O43" s="40">
        <f>SUM('CRONOGRAMA ETAPA  1'!O43,'CRONOGRAMA ETAPA  2'!O43,'CRONOGRAMA ETAPA  3'!O43,'CRONOGRAMA ETAPA  4'!O43)</f>
        <v>0</v>
      </c>
      <c r="P43" s="40">
        <f>SUM('CRONOGRAMA ETAPA  1'!P43,'CRONOGRAMA ETAPA  2'!P43,'CRONOGRAMA ETAPA  3'!P43,'CRONOGRAMA ETAPA  4'!P43)</f>
        <v>0</v>
      </c>
      <c r="Q43" s="40">
        <f>SUM('CRONOGRAMA ETAPA  1'!Q43,'CRONOGRAMA ETAPA  2'!Q43,'CRONOGRAMA ETAPA  3'!Q43,'CRONOGRAMA ETAPA  4'!Q43)</f>
        <v>0</v>
      </c>
      <c r="R43" s="40">
        <f>SUM('CRONOGRAMA ETAPA  1'!R43,'CRONOGRAMA ETAPA  2'!R43,'CRONOGRAMA ETAPA  3'!R43,'CRONOGRAMA ETAPA  4'!R43)</f>
        <v>0</v>
      </c>
      <c r="S43" s="40">
        <f>SUM('CRONOGRAMA ETAPA  1'!S43,'CRONOGRAMA ETAPA  2'!S43,'CRONOGRAMA ETAPA  3'!S43,'CRONOGRAMA ETAPA  4'!S43)</f>
        <v>0</v>
      </c>
      <c r="T43" s="41">
        <f>SUM('CRONOGRAMA ETAPA  1'!T43,'CRONOGRAMA ETAPA  2'!T43,'CRONOGRAMA ETAPA  3'!T43,'CRONOGRAMA ETAPA  4'!T43)</f>
        <v>0</v>
      </c>
    </row>
    <row r="44" spans="1:20" ht="34.5" customHeight="1" thickBot="1">
      <c r="A44" s="169">
        <v>4</v>
      </c>
      <c r="B44" s="154"/>
      <c r="C44" s="116" t="s">
        <v>73</v>
      </c>
      <c r="D44" s="107" t="s">
        <v>13</v>
      </c>
      <c r="E44" s="27">
        <f>'CRONOGRAMA ETAPA  1'!E44</f>
        <v>0</v>
      </c>
      <c r="F44" s="27">
        <f>'CRONOGRAMA ETAPA  4'!F44</f>
        <v>0</v>
      </c>
      <c r="G44" s="42">
        <f>SUM('CRONOGRAMA ETAPA  1'!G44,'CRONOGRAMA ETAPA  2'!G44,'CRONOGRAMA ETAPA  3'!G44,'CRONOGRAMA ETAPA  4'!G44)</f>
        <v>0</v>
      </c>
      <c r="H44" s="42">
        <f>SUM('CRONOGRAMA ETAPA  1'!H44,'CRONOGRAMA ETAPA  2'!H44,'CRONOGRAMA ETAPA  3'!H44,'CRONOGRAMA ETAPA  4'!H44)</f>
        <v>0</v>
      </c>
      <c r="I44" s="42">
        <f>SUM('CRONOGRAMA ETAPA  1'!I44,'CRONOGRAMA ETAPA  2'!I44,'CRONOGRAMA ETAPA  3'!I44,'CRONOGRAMA ETAPA  4'!I44)</f>
        <v>0</v>
      </c>
      <c r="J44" s="42">
        <f>SUM('CRONOGRAMA ETAPA  1'!J44,'CRONOGRAMA ETAPA  2'!J44,'CRONOGRAMA ETAPA  3'!J44,'CRONOGRAMA ETAPA  4'!J44)</f>
        <v>0</v>
      </c>
      <c r="K44" s="42">
        <f>SUM('CRONOGRAMA ETAPA  1'!K44,'CRONOGRAMA ETAPA  2'!K44,'CRONOGRAMA ETAPA  3'!K44,'CRONOGRAMA ETAPA  4'!K44)</f>
        <v>0</v>
      </c>
      <c r="L44" s="42">
        <f>SUM('CRONOGRAMA ETAPA  1'!L44,'CRONOGRAMA ETAPA  2'!L44,'CRONOGRAMA ETAPA  3'!L44,'CRONOGRAMA ETAPA  4'!L44)</f>
        <v>0</v>
      </c>
      <c r="M44" s="42">
        <f>SUM('CRONOGRAMA ETAPA  1'!M44,'CRONOGRAMA ETAPA  2'!M44,'CRONOGRAMA ETAPA  3'!M44,'CRONOGRAMA ETAPA  4'!M44)</f>
        <v>0</v>
      </c>
      <c r="N44" s="42">
        <f>SUM('CRONOGRAMA ETAPA  1'!N44,'CRONOGRAMA ETAPA  2'!N44,'CRONOGRAMA ETAPA  3'!N44,'CRONOGRAMA ETAPA  4'!N44)</f>
        <v>0</v>
      </c>
      <c r="O44" s="42">
        <f>SUM('CRONOGRAMA ETAPA  1'!O44,'CRONOGRAMA ETAPA  2'!O44,'CRONOGRAMA ETAPA  3'!O44,'CRONOGRAMA ETAPA  4'!O44)</f>
        <v>0</v>
      </c>
      <c r="P44" s="42">
        <f>SUM('CRONOGRAMA ETAPA  1'!P44,'CRONOGRAMA ETAPA  2'!P44,'CRONOGRAMA ETAPA  3'!P44,'CRONOGRAMA ETAPA  4'!P44)</f>
        <v>0</v>
      </c>
      <c r="Q44" s="42">
        <f>SUM('CRONOGRAMA ETAPA  1'!Q44,'CRONOGRAMA ETAPA  2'!Q44,'CRONOGRAMA ETAPA  3'!Q44,'CRONOGRAMA ETAPA  4'!Q44)</f>
        <v>0</v>
      </c>
      <c r="R44" s="42">
        <f>SUM('CRONOGRAMA ETAPA  1'!R44,'CRONOGRAMA ETAPA  2'!R44,'CRONOGRAMA ETAPA  3'!R44,'CRONOGRAMA ETAPA  4'!R44)</f>
        <v>0</v>
      </c>
      <c r="S44" s="42">
        <f>SUM('CRONOGRAMA ETAPA  1'!S44,'CRONOGRAMA ETAPA  2'!S44,'CRONOGRAMA ETAPA  3'!S44,'CRONOGRAMA ETAPA  4'!S44)</f>
        <v>0</v>
      </c>
      <c r="T44" s="43">
        <f>SUM('CRONOGRAMA ETAPA  1'!T44,'CRONOGRAMA ETAPA  2'!T44,'CRONOGRAMA ETAPA  3'!T44,'CRONOGRAMA ETAPA  4'!T44)</f>
        <v>0</v>
      </c>
    </row>
    <row r="45" spans="1:20" ht="11.25" customHeight="1">
      <c r="A45" s="30"/>
      <c r="B45" s="30"/>
      <c r="C45" s="30"/>
      <c r="D45" s="44"/>
      <c r="E45" s="33"/>
      <c r="F45" s="33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27.75" customHeight="1">
      <c r="A46" s="6"/>
      <c r="B46" s="6"/>
      <c r="C46" s="167"/>
      <c r="D46" s="167"/>
      <c r="E46" s="167"/>
      <c r="F46" s="167"/>
      <c r="G46" s="167"/>
      <c r="H46" s="167"/>
      <c r="I46" s="77"/>
      <c r="J46" s="167"/>
      <c r="K46" s="167"/>
      <c r="L46" s="167"/>
      <c r="M46" s="167"/>
      <c r="N46" s="167"/>
      <c r="O46" s="167"/>
      <c r="P46" s="77"/>
      <c r="Q46" s="167"/>
      <c r="R46" s="167"/>
      <c r="S46" s="167"/>
      <c r="T46" s="167"/>
    </row>
    <row r="47" spans="1:20" ht="15">
      <c r="A47" s="6"/>
      <c r="B47" s="6"/>
      <c r="C47" s="170" t="s">
        <v>14</v>
      </c>
      <c r="D47" s="170"/>
      <c r="E47" s="170"/>
      <c r="F47" s="170"/>
      <c r="G47" s="170"/>
      <c r="H47" s="170"/>
      <c r="I47" s="77"/>
      <c r="J47" s="171" t="s">
        <v>2</v>
      </c>
      <c r="K47" s="171"/>
      <c r="L47" s="171"/>
      <c r="M47" s="171"/>
      <c r="N47" s="171"/>
      <c r="O47" s="171"/>
      <c r="P47" s="77"/>
      <c r="Q47" s="168" t="s">
        <v>15</v>
      </c>
      <c r="R47" s="168"/>
      <c r="S47" s="168"/>
      <c r="T47" s="168"/>
    </row>
    <row r="48" spans="3:20" ht="15"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56" ht="15">
      <c r="G56" t="e">
        <f>+G32*H16</f>
        <v>#DIV/0!</v>
      </c>
    </row>
  </sheetData>
  <sheetProtection sheet="1" objects="1" scenarios="1" selectLockedCells="1"/>
  <mergeCells count="40">
    <mergeCell ref="J13:M13"/>
    <mergeCell ref="P13:R13"/>
    <mergeCell ref="A2:T2"/>
    <mergeCell ref="Q3:S3"/>
    <mergeCell ref="D4:N4"/>
    <mergeCell ref="S4:T4"/>
    <mergeCell ref="D6:G6"/>
    <mergeCell ref="K6:M6"/>
    <mergeCell ref="S6:T6"/>
    <mergeCell ref="D8:M8"/>
    <mergeCell ref="R8:T8"/>
    <mergeCell ref="J11:M11"/>
    <mergeCell ref="P11:T11"/>
    <mergeCell ref="P12:R12"/>
    <mergeCell ref="A34:C34"/>
    <mergeCell ref="P14:R14"/>
    <mergeCell ref="L18:M18"/>
    <mergeCell ref="S18:T18"/>
    <mergeCell ref="G20:T20"/>
    <mergeCell ref="A21:D21"/>
    <mergeCell ref="E21:F21"/>
    <mergeCell ref="A22:B22"/>
    <mergeCell ref="A23:A28"/>
    <mergeCell ref="B23:B28"/>
    <mergeCell ref="A29:A32"/>
    <mergeCell ref="B29:B32"/>
    <mergeCell ref="C47:H47"/>
    <mergeCell ref="J47:O47"/>
    <mergeCell ref="Q47:T47"/>
    <mergeCell ref="A36:C36"/>
    <mergeCell ref="A37:C37"/>
    <mergeCell ref="A39:T39"/>
    <mergeCell ref="A40:B40"/>
    <mergeCell ref="A41:B41"/>
    <mergeCell ref="A42:B42"/>
    <mergeCell ref="A43:B43"/>
    <mergeCell ref="A44:B44"/>
    <mergeCell ref="C46:H46"/>
    <mergeCell ref="J46:O46"/>
    <mergeCell ref="Q46:T46"/>
  </mergeCells>
  <conditionalFormatting sqref="D34">
    <cfRule type="expression" priority="3" dxfId="15">
      <formula>IF(D34&gt;100%,ERROR)</formula>
    </cfRule>
  </conditionalFormatting>
  <conditionalFormatting sqref="D23:D28">
    <cfRule type="expression" priority="2" dxfId="15">
      <formula>IF(SUM($D$23:$D$28)&gt;o&lt;30%,"ERROR")</formula>
    </cfRule>
  </conditionalFormatting>
  <conditionalFormatting sqref="B23:B32 D34">
    <cfRule type="cellIs" priority="1" dxfId="16" operator="equal">
      <formula>"ERROR"</formula>
    </cfRule>
  </conditionalFormatting>
  <dataValidations count="2">
    <dataValidation type="decimal" allowBlank="1" showInputMessage="1" showErrorMessage="1" error="DIGITE PORCENTAJE VALIDO" sqref="L30:R30 M31:T31 I29:J30 P24:Q28 L29:N29 N32:T32">
      <formula1>0</formula1>
      <formula2>1</formula2>
    </dataValidation>
    <dataValidation type="date" allowBlank="1" showInputMessage="1" showErrorMessage="1" errorTitle="MVCT" error="DIGITE FECHA VALIDA &gt; 01/01/12" sqref="G40:T40 G21:T22">
      <formula1>40909</formula1>
      <formula2>41820</formula2>
    </dataValidation>
  </dataValidations>
  <printOptions horizontalCentered="1" verticalCentered="1"/>
  <pageMargins left="0.1968503937007874" right="0.1968503937007874" top="0.2362204724409449" bottom="0.15748031496062992" header="0.15748031496062992" footer="0.2362204724409449"/>
  <pageSetup fitToHeight="2" horizontalDpi="600" verticalDpi="600" orientation="landscape" scale="5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6:E25"/>
  <sheetViews>
    <sheetView zoomScalePageLayoutView="0" workbookViewId="0" topLeftCell="A1">
      <selection activeCell="F24" sqref="F24"/>
    </sheetView>
  </sheetViews>
  <sheetFormatPr defaultColWidth="11.421875" defaultRowHeight="15"/>
  <cols>
    <col min="5" max="5" width="13.00390625" style="0" customWidth="1"/>
  </cols>
  <sheetData>
    <row r="6" spans="2:5" ht="15">
      <c r="B6" s="46" t="s">
        <v>24</v>
      </c>
      <c r="C6" s="46" t="s">
        <v>25</v>
      </c>
      <c r="D6" s="46" t="s">
        <v>26</v>
      </c>
      <c r="E6" s="46" t="s">
        <v>27</v>
      </c>
    </row>
    <row r="7" spans="2:3" ht="15">
      <c r="B7" s="66" t="s">
        <v>32</v>
      </c>
      <c r="C7" s="66">
        <v>2012</v>
      </c>
    </row>
    <row r="8" spans="2:3" ht="15">
      <c r="B8" s="66" t="s">
        <v>36</v>
      </c>
      <c r="C8" s="66">
        <v>2013</v>
      </c>
    </row>
    <row r="9" ht="15">
      <c r="C9" s="67" t="s">
        <v>37</v>
      </c>
    </row>
    <row r="10" ht="15">
      <c r="C10" s="67" t="s">
        <v>39</v>
      </c>
    </row>
    <row r="11" ht="15">
      <c r="C11" s="68" t="s">
        <v>40</v>
      </c>
    </row>
    <row r="12" ht="15">
      <c r="C12" s="68" t="s">
        <v>41</v>
      </c>
    </row>
    <row r="13" ht="15">
      <c r="C13" s="68" t="s">
        <v>42</v>
      </c>
    </row>
    <row r="14" ht="15">
      <c r="C14" s="68" t="s">
        <v>43</v>
      </c>
    </row>
    <row r="15" ht="15">
      <c r="C15" s="68" t="s">
        <v>44</v>
      </c>
    </row>
    <row r="16" ht="15">
      <c r="C16" s="68" t="s">
        <v>45</v>
      </c>
    </row>
    <row r="17" ht="15">
      <c r="C17" s="68" t="s">
        <v>46</v>
      </c>
    </row>
    <row r="18" ht="15">
      <c r="C18" s="68" t="s">
        <v>47</v>
      </c>
    </row>
    <row r="19" ht="15">
      <c r="C19" s="68" t="s">
        <v>48</v>
      </c>
    </row>
    <row r="20" ht="15">
      <c r="C20" s="68" t="s">
        <v>49</v>
      </c>
    </row>
    <row r="21" ht="15">
      <c r="C21" s="67" t="s">
        <v>38</v>
      </c>
    </row>
    <row r="22" ht="15">
      <c r="C22" s="67" t="s">
        <v>50</v>
      </c>
    </row>
    <row r="23" ht="15">
      <c r="C23" s="68" t="s">
        <v>51</v>
      </c>
    </row>
    <row r="24" ht="15">
      <c r="C24" s="68" t="s">
        <v>52</v>
      </c>
    </row>
    <row r="25" ht="15">
      <c r="C25" s="68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BAREÑO AVILES</dc:creator>
  <cp:keywords/>
  <dc:description/>
  <cp:lastModifiedBy>hpardo</cp:lastModifiedBy>
  <cp:lastPrinted>2014-05-07T16:44:12Z</cp:lastPrinted>
  <dcterms:created xsi:type="dcterms:W3CDTF">2013-01-08T16:56:15Z</dcterms:created>
  <dcterms:modified xsi:type="dcterms:W3CDTF">2014-07-01T22:35:13Z</dcterms:modified>
  <cp:category/>
  <cp:version/>
  <cp:contentType/>
  <cp:contentStatus/>
</cp:coreProperties>
</file>